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<sst xmlns="http://schemas.openxmlformats.org/spreadsheetml/2006/main" count="161" uniqueCount="26">
  <si>
    <t>名前</t>
  </si>
  <si>
    <t>a</t>
  </si>
  <si>
    <t>b</t>
  </si>
  <si>
    <t>c</t>
  </si>
  <si>
    <t>x</t>
  </si>
  <si>
    <t>y</t>
  </si>
  <si>
    <t>z</t>
  </si>
  <si>
    <t>=</t>
  </si>
  <si>
    <t>²</t>
  </si>
  <si>
    <t>³</t>
  </si>
  <si>
    <t>x</t>
  </si>
  <si>
    <t>(</t>
  </si>
  <si>
    <t>(</t>
  </si>
  <si>
    <t>)</t>
  </si>
  <si>
    <t>-</t>
  </si>
  <si>
    <t>+</t>
  </si>
  <si>
    <t>)</t>
  </si>
  <si>
    <t>=</t>
  </si>
  <si>
    <t>答え</t>
  </si>
  <si>
    <t>問題</t>
  </si>
  <si>
    <t>x</t>
  </si>
  <si>
    <t>y</t>
  </si>
  <si>
    <t>問題</t>
  </si>
  <si>
    <t>答え</t>
  </si>
  <si>
    <t>公式を使った展開</t>
  </si>
  <si>
    <t>次の式を、公式を使って展開しなさい。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</si>
</sst>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(&quot;0_ &quot;)&quot;"/>
    <numFmt numFmtId="178" formatCode="&quot;[&quot;@&quot;]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b/>
      <sz val="28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7" fontId="4" fillId="0" borderId="0" xfId="0" applyNumberFormat="1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NumberFormat="1" applyFont="1" applyAlignment="1">
      <alignment horizontal="left" vertical="center" shrinkToFit="1"/>
    </xf>
    <xf numFmtId="177" fontId="7" fillId="0" borderId="0" xfId="0" applyNumberFormat="1" applyFont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shrinkToFit="1"/>
    </xf>
    <xf numFmtId="0" fontId="3" fillId="0" borderId="11" xfId="0" applyNumberFormat="1" applyFont="1" applyBorder="1" applyAlignment="1">
      <alignment horizontal="left" vertical="center" shrinkToFit="1"/>
    </xf>
    <xf numFmtId="0" fontId="3" fillId="0" borderId="12" xfId="0" applyNumberFormat="1" applyFont="1" applyBorder="1" applyAlignment="1">
      <alignment horizontal="left" vertical="center" shrinkToFit="1"/>
    </xf>
    <xf numFmtId="0" fontId="5" fillId="0" borderId="0" xfId="0" applyNumberFormat="1" applyFont="1" applyAlignment="1">
      <alignment horizontal="left" vertical="center" shrinkToFit="1"/>
    </xf>
    <xf numFmtId="0" fontId="0" fillId="0" borderId="0" xfId="0" applyFont="1" applyAlignment="1">
      <alignment shrinkToFit="1"/>
    </xf>
    <xf numFmtId="176" fontId="3" fillId="0" borderId="0" xfId="0" applyNumberFormat="1" applyFont="1" applyAlignment="1">
      <alignment horizontal="left" vertical="center" shrinkToFit="1"/>
    </xf>
    <xf numFmtId="0" fontId="6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3" fillId="0" borderId="0" xfId="0" applyNumberFormat="1" applyFont="1" applyAlignment="1">
      <alignment horizontal="left" vertical="center" shrinkToFit="1"/>
    </xf>
    <xf numFmtId="177" fontId="8" fillId="0" borderId="0" xfId="0" applyNumberFormat="1" applyFont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7" fontId="7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177" fontId="4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7" fontId="4" fillId="0" borderId="14" xfId="0" applyNumberFormat="1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177" fontId="4" fillId="0" borderId="16" xfId="0" applyNumberFormat="1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6" fillId="0" borderId="18" xfId="0" applyNumberFormat="1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177" fontId="4" fillId="0" borderId="21" xfId="0" applyNumberFormat="1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6" fillId="0" borderId="22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NumberFormat="1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J37" sqref="J37"/>
    </sheetView>
  </sheetViews>
  <sheetFormatPr defaultColWidth="3.625" defaultRowHeight="39.75" customHeight="1"/>
  <cols>
    <col min="1" max="1" width="3.625" style="7" customWidth="1"/>
    <col min="2" max="27" width="3.625" style="2" customWidth="1"/>
    <col min="28" max="16384" width="3.625" style="2" customWidth="1"/>
  </cols>
  <sheetData>
    <row r="1" spans="1:10" ht="39.7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28" ht="39.75" customHeight="1">
      <c r="A2" s="2"/>
      <c r="X2" s="20">
        <f ca="1">NOW()</f>
        <v>40494.873742476855</v>
      </c>
      <c r="Y2" s="20"/>
      <c r="Z2" s="20"/>
      <c r="AA2" s="20"/>
      <c r="AB2" s="20"/>
    </row>
    <row r="3" spans="19:28" ht="39.75" customHeight="1">
      <c r="S3" s="25" t="s">
        <v>0</v>
      </c>
      <c r="T3" s="25"/>
      <c r="U3" s="25"/>
      <c r="V3" s="25"/>
      <c r="W3" s="25"/>
      <c r="X3" s="25"/>
      <c r="Y3" s="25"/>
      <c r="Z3" s="25"/>
      <c r="AA3" s="25"/>
      <c r="AB3" s="25"/>
    </row>
    <row r="4" spans="19:28" ht="39.75" customHeight="1"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18" customFormat="1" ht="39.75" customHeight="1">
      <c r="A5" s="24" t="s">
        <v>19</v>
      </c>
      <c r="B5" s="24"/>
      <c r="C5" s="24"/>
      <c r="D5" s="27" t="s">
        <v>25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9"/>
      <c r="X5" s="9"/>
      <c r="Y5" s="9"/>
      <c r="Z5" s="9"/>
      <c r="AA5" s="9"/>
      <c r="AB5" s="9"/>
    </row>
    <row r="6" spans="2:16" ht="39.75" customHeight="1">
      <c r="B6" s="7"/>
      <c r="O6" s="7"/>
      <c r="P6" s="7"/>
    </row>
    <row r="7" spans="1:28" s="10" customFormat="1" ht="39.75" customHeight="1">
      <c r="A7" s="26">
        <v>1</v>
      </c>
      <c r="B7" s="26"/>
      <c r="D7" s="21" t="str">
        <f>VLOOKUP(A7,Sheet4!$A$2:$AF$10,31,FALSE)</f>
        <v>(-x+5)(-4x-4)=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8" s="10" customFormat="1" ht="19.5" customHeight="1">
      <c r="A8" s="11"/>
      <c r="B8" s="11"/>
      <c r="H8" s="12"/>
    </row>
    <row r="9" spans="1:28" s="10" customFormat="1" ht="39.75" customHeight="1">
      <c r="A9" s="26">
        <v>2</v>
      </c>
      <c r="B9" s="26"/>
      <c r="D9" s="21" t="str">
        <f>VLOOKUP(A9,Sheet4!$A$2:$AF$10,31,FALSE)</f>
        <v>(x-4y)(x²+4xy+16y²)=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1" s="10" customFormat="1" ht="19.5" customHeight="1">
      <c r="A10" s="11"/>
      <c r="B10" s="11"/>
      <c r="G10" s="12"/>
      <c r="H10" s="12"/>
      <c r="I10" s="12"/>
      <c r="J10" s="13"/>
      <c r="K10" s="12"/>
      <c r="L10" s="12"/>
      <c r="M10" s="11"/>
      <c r="N10" s="11"/>
      <c r="Q10" s="14"/>
      <c r="R10" s="14"/>
      <c r="S10" s="14"/>
      <c r="U10" s="12"/>
    </row>
    <row r="11" spans="1:28" s="10" customFormat="1" ht="39.75" customHeight="1">
      <c r="A11" s="26">
        <v>3</v>
      </c>
      <c r="B11" s="26"/>
      <c r="D11" s="21" t="str">
        <f>VLOOKUP(A11,Sheet4!$A$2:$AF$10,31,FALSE)</f>
        <v>(-x+1)²=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" s="10" customFormat="1" ht="19.5" customHeight="1">
      <c r="A12" s="11"/>
      <c r="B12" s="11"/>
    </row>
    <row r="13" spans="1:28" s="10" customFormat="1" ht="39.75" customHeight="1">
      <c r="A13" s="26">
        <v>4</v>
      </c>
      <c r="B13" s="26"/>
      <c r="D13" s="21" t="str">
        <f>VLOOKUP(A13,Sheet4!$A$2:$AF$10,31,FALSE)</f>
        <v>(x+2y)(x²-2xy+4y²)=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" s="10" customFormat="1" ht="19.5" customHeight="1">
      <c r="A14" s="11"/>
      <c r="B14" s="11"/>
    </row>
    <row r="15" spans="1:28" s="10" customFormat="1" ht="39.75" customHeight="1">
      <c r="A15" s="26">
        <v>5</v>
      </c>
      <c r="B15" s="26"/>
      <c r="D15" s="21" t="str">
        <f>VLOOKUP(A15,Sheet4!$A$2:$AF$10,31,FALSE)</f>
        <v>(5x-y)²=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" s="10" customFormat="1" ht="19.5" customHeight="1">
      <c r="A16" s="11"/>
      <c r="B16" s="11"/>
    </row>
    <row r="17" spans="1:28" s="10" customFormat="1" ht="39.75" customHeight="1">
      <c r="A17" s="26">
        <v>6</v>
      </c>
      <c r="B17" s="26"/>
      <c r="D17" s="21" t="str">
        <f>VLOOKUP(A17,Sheet4!$A$2:$AF$10,31,FALSE)</f>
        <v>(3x-y)³=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16" s="10" customFormat="1" ht="19.5" customHeight="1">
      <c r="A18" s="11"/>
      <c r="B18" s="11"/>
      <c r="O18" s="11"/>
      <c r="P18" s="11"/>
    </row>
    <row r="19" spans="1:28" s="10" customFormat="1" ht="39.75" customHeight="1">
      <c r="A19" s="26">
        <v>7</v>
      </c>
      <c r="B19" s="26"/>
      <c r="C19" s="11"/>
      <c r="D19" s="21" t="str">
        <f>VLOOKUP(A19,Sheet4!$A$2:$AF$10,31,FALSE)</f>
        <v>(5x+2y)(5x-2y)=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" s="10" customFormat="1" ht="19.5" customHeight="1">
      <c r="A20" s="11"/>
      <c r="B20" s="11"/>
    </row>
    <row r="21" spans="1:28" s="10" customFormat="1" ht="39.75" customHeight="1">
      <c r="A21" s="26">
        <v>8</v>
      </c>
      <c r="B21" s="26"/>
      <c r="D21" s="21" t="str">
        <f>VLOOKUP(A21,Sheet4!$A$2:$AF$10,31,FALSE)</f>
        <v>(5x+4y)³=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ht="19.5" customHeight="1">
      <c r="B22" s="7"/>
    </row>
    <row r="23" spans="1:28" ht="39.75" customHeight="1">
      <c r="A23" s="26">
        <v>9</v>
      </c>
      <c r="B23" s="26"/>
      <c r="D23" s="21" t="str">
        <f>VLOOKUP(A23,Sheet4!$A$2:$AF$10,31,FALSE)</f>
        <v>(3x+5y)²=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ht="39.75" customHeight="1">
      <c r="B24" s="7"/>
    </row>
    <row r="25" spans="1:2" ht="39.75" customHeight="1" thickBot="1">
      <c r="A25" s="28" t="s">
        <v>18</v>
      </c>
      <c r="B25" s="29"/>
    </row>
    <row r="26" spans="1:28" ht="39.75" customHeight="1">
      <c r="A26" s="30">
        <f>A7</f>
        <v>1</v>
      </c>
      <c r="B26" s="31"/>
      <c r="C26" s="15"/>
      <c r="D26" s="39" t="str">
        <f>VLOOKUP(A26,Sheet4!$A$2:$AF$10,32,FALSE)</f>
        <v>4x²-16x-20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39.75" customHeight="1">
      <c r="A27" s="32">
        <f>A9</f>
        <v>2</v>
      </c>
      <c r="B27" s="33"/>
      <c r="C27" s="16"/>
      <c r="D27" s="42" t="str">
        <f>VLOOKUP(A27,Sheet4!$A$2:$AF$10,32,FALSE)</f>
        <v>x³-64y³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</row>
    <row r="28" spans="1:28" ht="39.75" customHeight="1">
      <c r="A28" s="32">
        <f>A11</f>
        <v>3</v>
      </c>
      <c r="B28" s="33"/>
      <c r="C28" s="16"/>
      <c r="D28" s="42" t="str">
        <f>VLOOKUP(A28,Sheet4!$A$2:$AF$10,32,FALSE)</f>
        <v>x²-2x+1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4"/>
    </row>
    <row r="29" spans="1:28" ht="39.75" customHeight="1">
      <c r="A29" s="32">
        <f>A13</f>
        <v>4</v>
      </c>
      <c r="B29" s="33"/>
      <c r="C29" s="16"/>
      <c r="D29" s="42" t="str">
        <f>VLOOKUP(A29,Sheet4!$A$2:$AF$10,32,FALSE)</f>
        <v>x³+8y³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</row>
    <row r="30" spans="1:28" ht="39.75" customHeight="1">
      <c r="A30" s="32">
        <f>A15</f>
        <v>5</v>
      </c>
      <c r="B30" s="33"/>
      <c r="C30" s="16"/>
      <c r="D30" s="42" t="str">
        <f>VLOOKUP(A30,Sheet4!$A$2:$AF$10,32,FALSE)</f>
        <v>25x²-10xy+y²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</row>
    <row r="31" spans="1:28" ht="39.75" customHeight="1">
      <c r="A31" s="32">
        <f>A17</f>
        <v>6</v>
      </c>
      <c r="B31" s="33"/>
      <c r="C31" s="16"/>
      <c r="D31" s="42" t="str">
        <f>VLOOKUP(A31,Sheet4!$A$2:$AF$10,32,FALSE)</f>
        <v>27x³-27x²y+9xy²-y³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</row>
    <row r="32" spans="1:28" ht="39.75" customHeight="1">
      <c r="A32" s="32">
        <f>A19</f>
        <v>7</v>
      </c>
      <c r="B32" s="33"/>
      <c r="C32" s="16"/>
      <c r="D32" s="42" t="str">
        <f>VLOOKUP(A32,Sheet4!$A$2:$AF$10,32,FALSE)</f>
        <v>25x²-4y²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</row>
    <row r="33" spans="1:28" ht="39.75" customHeight="1">
      <c r="A33" s="32">
        <f>A21</f>
        <v>8</v>
      </c>
      <c r="B33" s="33"/>
      <c r="C33" s="16"/>
      <c r="D33" s="42" t="str">
        <f>VLOOKUP(A33,Sheet4!$A$2:$AF$10,32,FALSE)</f>
        <v>125x³+300x²y+240xy²+64y³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</row>
    <row r="34" spans="1:28" ht="39.75" customHeight="1" thickBot="1">
      <c r="A34" s="37">
        <f>A23</f>
        <v>9</v>
      </c>
      <c r="B34" s="38"/>
      <c r="C34" s="17"/>
      <c r="D34" s="34" t="str">
        <f>VLOOKUP(A34,Sheet4!$A$2:$AF$10,32,FALSE)</f>
        <v>9x²+30xy+25y²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/>
    </row>
  </sheetData>
  <sheetProtection/>
  <mergeCells count="42">
    <mergeCell ref="D34:AB34"/>
    <mergeCell ref="A34:B34"/>
    <mergeCell ref="D26:AB26"/>
    <mergeCell ref="D27:AB27"/>
    <mergeCell ref="D28:AB28"/>
    <mergeCell ref="D29:AB29"/>
    <mergeCell ref="D30:AB30"/>
    <mergeCell ref="D31:AB31"/>
    <mergeCell ref="D32:AB32"/>
    <mergeCell ref="D33:AB33"/>
    <mergeCell ref="A31:B31"/>
    <mergeCell ref="A32:B32"/>
    <mergeCell ref="A33:B33"/>
    <mergeCell ref="A28:B28"/>
    <mergeCell ref="A29:B29"/>
    <mergeCell ref="A30:B30"/>
    <mergeCell ref="D17:AB17"/>
    <mergeCell ref="D23:AB23"/>
    <mergeCell ref="A25:B25"/>
    <mergeCell ref="A26:B26"/>
    <mergeCell ref="A27:B27"/>
    <mergeCell ref="A19:B19"/>
    <mergeCell ref="A21:B21"/>
    <mergeCell ref="A23:B23"/>
    <mergeCell ref="D19:AB19"/>
    <mergeCell ref="A13:B13"/>
    <mergeCell ref="A15:B15"/>
    <mergeCell ref="D7:AB7"/>
    <mergeCell ref="D9:AB9"/>
    <mergeCell ref="D11:AB11"/>
    <mergeCell ref="D13:AB13"/>
    <mergeCell ref="D15:AB15"/>
    <mergeCell ref="X2:AB2"/>
    <mergeCell ref="D21:AB21"/>
    <mergeCell ref="A1:J1"/>
    <mergeCell ref="A5:C5"/>
    <mergeCell ref="S3:AB3"/>
    <mergeCell ref="A7:B7"/>
    <mergeCell ref="A17:B17"/>
    <mergeCell ref="A9:B9"/>
    <mergeCell ref="A11:B11"/>
    <mergeCell ref="D5:V5"/>
  </mergeCells>
  <printOptions/>
  <pageMargins left="0" right="0" top="0.7480314960629921" bottom="0.7480314960629921" header="0.31496062992125984" footer="0.31496062992125984"/>
  <pageSetup orientation="portrait" paperSize="9" scale="96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I11" sqref="I11"/>
    </sheetView>
  </sheetViews>
  <sheetFormatPr defaultColWidth="9.00390625" defaultRowHeight="13.5"/>
  <cols>
    <col min="2" max="2" width="3.625" style="0" customWidth="1"/>
    <col min="3" max="4" width="2.50390625" style="0" bestFit="1" customWidth="1"/>
    <col min="5" max="5" width="2.375" style="0" bestFit="1" customWidth="1"/>
    <col min="7" max="7" width="3.625" style="0" customWidth="1"/>
    <col min="8" max="8" width="3.125" style="0" customWidth="1"/>
    <col min="9" max="9" width="2.50390625" style="0" bestFit="1" customWidth="1"/>
  </cols>
  <sheetData>
    <row r="2" spans="2:9" ht="13.5">
      <c r="B2" s="1">
        <f ca="1">RAND()</f>
        <v>0.6249421272721609</v>
      </c>
      <c r="C2" s="1">
        <f>RANK(B2,B:B,0)</f>
        <v>1</v>
      </c>
      <c r="D2" t="s">
        <v>1</v>
      </c>
      <c r="E2" t="s">
        <v>4</v>
      </c>
      <c r="G2" s="1">
        <f aca="true" ca="1" t="shared" si="0" ref="G2:G11">RAND()</f>
        <v>0.399287912970512</v>
      </c>
      <c r="H2" s="1">
        <f aca="true" t="shared" si="1" ref="H2:H11">RANK(G2,G$1:G$65536,0)</f>
        <v>4</v>
      </c>
      <c r="I2">
        <v>1</v>
      </c>
    </row>
    <row r="3" spans="2:9" ht="13.5">
      <c r="B3" s="1">
        <f ca="1">RAND()</f>
        <v>0.5632287635683486</v>
      </c>
      <c r="C3" s="1">
        <f>RANK(B3,B:B,0)</f>
        <v>2</v>
      </c>
      <c r="D3" t="s">
        <v>2</v>
      </c>
      <c r="E3" t="s">
        <v>5</v>
      </c>
      <c r="G3" s="1">
        <f ca="1" t="shared" si="0"/>
        <v>0.5445080273751539</v>
      </c>
      <c r="H3" s="1">
        <f t="shared" si="1"/>
        <v>1</v>
      </c>
      <c r="I3">
        <v>2</v>
      </c>
    </row>
    <row r="4" spans="2:9" ht="13.5">
      <c r="B4" s="1">
        <f ca="1">RAND()</f>
        <v>0.3140810170984123</v>
      </c>
      <c r="C4" s="1">
        <f>RANK(B4,B:B,0)</f>
        <v>3</v>
      </c>
      <c r="D4" t="s">
        <v>3</v>
      </c>
      <c r="E4" t="s">
        <v>6</v>
      </c>
      <c r="G4" s="1">
        <f ca="1" t="shared" si="0"/>
        <v>0.32397312668177625</v>
      </c>
      <c r="H4" s="1">
        <f t="shared" si="1"/>
        <v>7</v>
      </c>
      <c r="I4">
        <v>3</v>
      </c>
    </row>
    <row r="5" spans="7:9" ht="13.5">
      <c r="G5" s="1">
        <f ca="1" t="shared" si="0"/>
        <v>0.05967742274402532</v>
      </c>
      <c r="H5" s="1">
        <f t="shared" si="1"/>
        <v>10</v>
      </c>
      <c r="I5">
        <v>4</v>
      </c>
    </row>
    <row r="6" spans="7:9" ht="13.5">
      <c r="G6" s="1">
        <f ca="1" t="shared" si="0"/>
        <v>0.07660070834488053</v>
      </c>
      <c r="H6" s="1">
        <f t="shared" si="1"/>
        <v>9</v>
      </c>
      <c r="I6">
        <v>5</v>
      </c>
    </row>
    <row r="7" spans="7:9" ht="13.5">
      <c r="G7" s="1">
        <f ca="1" t="shared" si="0"/>
        <v>0.2752299647335541</v>
      </c>
      <c r="H7" s="1">
        <f t="shared" si="1"/>
        <v>8</v>
      </c>
      <c r="I7">
        <v>1</v>
      </c>
    </row>
    <row r="8" spans="7:9" ht="13.5">
      <c r="G8" s="1">
        <f ca="1" t="shared" si="0"/>
        <v>0.3625631759522454</v>
      </c>
      <c r="H8" s="1">
        <f t="shared" si="1"/>
        <v>6</v>
      </c>
      <c r="I8">
        <v>2</v>
      </c>
    </row>
    <row r="9" spans="7:9" ht="13.5">
      <c r="G9" s="1">
        <f ca="1" t="shared" si="0"/>
        <v>0.39033905319540096</v>
      </c>
      <c r="H9" s="1">
        <f t="shared" si="1"/>
        <v>5</v>
      </c>
      <c r="I9">
        <v>3</v>
      </c>
    </row>
    <row r="10" spans="7:9" ht="13.5">
      <c r="G10" s="1">
        <f ca="1" t="shared" si="0"/>
        <v>0.4874987677240883</v>
      </c>
      <c r="H10" s="1">
        <f t="shared" si="1"/>
        <v>3</v>
      </c>
      <c r="I10">
        <v>4</v>
      </c>
    </row>
    <row r="11" spans="7:9" ht="13.5">
      <c r="G11" s="1">
        <f ca="1" t="shared" si="0"/>
        <v>0.49070988808298854</v>
      </c>
      <c r="H11" s="1">
        <f t="shared" si="1"/>
        <v>2</v>
      </c>
      <c r="I1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10"/>
  <sheetViews>
    <sheetView zoomScalePageLayoutView="0" workbookViewId="0" topLeftCell="A1">
      <selection activeCell="G6" sqref="G6"/>
    </sheetView>
  </sheetViews>
  <sheetFormatPr defaultColWidth="3.625" defaultRowHeight="13.5"/>
  <cols>
    <col min="1" max="2" width="3.25390625" style="6" bestFit="1" customWidth="1"/>
    <col min="3" max="3" width="2.625" style="6" bestFit="1" customWidth="1"/>
    <col min="4" max="4" width="4.75390625" style="6" bestFit="1" customWidth="1"/>
    <col min="5" max="5" width="3.125" style="6" bestFit="1" customWidth="1"/>
    <col min="6" max="6" width="3.25390625" style="6" bestFit="1" customWidth="1"/>
    <col min="7" max="7" width="4.75390625" style="6" bestFit="1" customWidth="1"/>
    <col min="8" max="8" width="3.125" style="6" bestFit="1" customWidth="1"/>
    <col min="9" max="9" width="2.625" style="6" bestFit="1" customWidth="1"/>
    <col min="10" max="11" width="4.75390625" style="6" bestFit="1" customWidth="1"/>
    <col min="12" max="12" width="6.25390625" style="6" bestFit="1" customWidth="1"/>
    <col min="13" max="13" width="4.75390625" style="6" bestFit="1" customWidth="1"/>
    <col min="14" max="14" width="3.25390625" style="6" bestFit="1" customWidth="1"/>
    <col min="15" max="15" width="4.75390625" style="6" bestFit="1" customWidth="1"/>
    <col min="16" max="16" width="6.25390625" style="6" bestFit="1" customWidth="1"/>
    <col min="17" max="18" width="3.25390625" style="6" bestFit="1" customWidth="1"/>
    <col min="19" max="20" width="4.75390625" style="6" bestFit="1" customWidth="1"/>
    <col min="21" max="21" width="6.25390625" style="6" bestFit="1" customWidth="1"/>
    <col min="22" max="22" width="3.25390625" style="6" bestFit="1" customWidth="1"/>
    <col min="23" max="23" width="6.25390625" style="6" bestFit="1" customWidth="1"/>
    <col min="24" max="24" width="4.75390625" style="6" bestFit="1" customWidth="1"/>
    <col min="25" max="25" width="3.25390625" style="6" bestFit="1" customWidth="1"/>
    <col min="26" max="26" width="6.25390625" style="6" bestFit="1" customWidth="1"/>
    <col min="27" max="27" width="3.25390625" style="6" bestFit="1" customWidth="1"/>
    <col min="28" max="28" width="4.75390625" style="6" bestFit="1" customWidth="1"/>
    <col min="29" max="29" width="3.125" style="6" bestFit="1" customWidth="1"/>
    <col min="30" max="30" width="2.50390625" style="6" bestFit="1" customWidth="1"/>
    <col min="31" max="31" width="3.00390625" style="6" bestFit="1" customWidth="1"/>
    <col min="32" max="32" width="2.375" style="6" bestFit="1" customWidth="1"/>
    <col min="33" max="33" width="3.125" style="6" bestFit="1" customWidth="1"/>
    <col min="34" max="34" width="3.00390625" style="6" bestFit="1" customWidth="1"/>
    <col min="35" max="35" width="2.375" style="6" bestFit="1" customWidth="1"/>
    <col min="36" max="16384" width="3.625" style="6" customWidth="1"/>
  </cols>
  <sheetData>
    <row r="2" spans="1:29" ht="18.75">
      <c r="A2" s="5">
        <f>Sheet4!A2</f>
        <v>9</v>
      </c>
      <c r="B2" s="5"/>
      <c r="C2" s="5" t="s">
        <v>12</v>
      </c>
      <c r="D2" s="6">
        <f ca="1">VLOOKUP(ROUNDUP(RAND()*9+1,0),Sheet2!$H$2:$I$11,2,FALSE)</f>
        <v>3</v>
      </c>
      <c r="E2" s="4" t="s">
        <v>20</v>
      </c>
      <c r="F2" s="4" t="s">
        <v>15</v>
      </c>
      <c r="G2" s="6">
        <f ca="1">VLOOKUP(ROUNDUP(RAND()*9+1,0),Sheet2!$H$2:$I$11,2,FALSE)</f>
        <v>5</v>
      </c>
      <c r="H2" s="4" t="s">
        <v>5</v>
      </c>
      <c r="I2" s="4" t="s">
        <v>13</v>
      </c>
      <c r="J2" s="5" t="s">
        <v>8</v>
      </c>
      <c r="K2" s="4" t="s">
        <v>7</v>
      </c>
      <c r="L2" s="6">
        <f>D2*D2</f>
        <v>9</v>
      </c>
      <c r="M2" s="4" t="s">
        <v>20</v>
      </c>
      <c r="N2" s="4" t="s">
        <v>8</v>
      </c>
      <c r="O2" s="4" t="s">
        <v>15</v>
      </c>
      <c r="P2" s="4">
        <f>D2*G2*2</f>
        <v>30</v>
      </c>
      <c r="Q2" s="4" t="s">
        <v>20</v>
      </c>
      <c r="R2" s="5" t="s">
        <v>21</v>
      </c>
      <c r="S2" s="4" t="s">
        <v>15</v>
      </c>
      <c r="T2" s="6">
        <f>G2*G2</f>
        <v>25</v>
      </c>
      <c r="U2" s="4" t="s">
        <v>21</v>
      </c>
      <c r="V2" s="4" t="s">
        <v>8</v>
      </c>
      <c r="AC2" s="19"/>
    </row>
    <row r="3" spans="1:29" ht="18.75">
      <c r="A3" s="5">
        <f>Sheet4!A3</f>
        <v>5</v>
      </c>
      <c r="B3" s="5"/>
      <c r="C3" s="5" t="s">
        <v>12</v>
      </c>
      <c r="D3" s="6">
        <f ca="1">VLOOKUP(ROUNDUP(RAND()*9+1,0),Sheet2!$H$2:$I$11,2,FALSE)</f>
        <v>5</v>
      </c>
      <c r="E3" s="4" t="s">
        <v>20</v>
      </c>
      <c r="F3" s="4" t="s">
        <v>14</v>
      </c>
      <c r="G3" s="6">
        <f ca="1">VLOOKUP(ROUNDUP(RAND()*9+1,0),Sheet2!$H$2:$I$11,2,FALSE)</f>
        <v>1</v>
      </c>
      <c r="H3" s="4" t="s">
        <v>21</v>
      </c>
      <c r="I3" s="4" t="s">
        <v>13</v>
      </c>
      <c r="J3" s="5" t="s">
        <v>8</v>
      </c>
      <c r="K3" s="4" t="s">
        <v>7</v>
      </c>
      <c r="L3" s="6">
        <f>D3*D3</f>
        <v>25</v>
      </c>
      <c r="M3" s="4" t="s">
        <v>20</v>
      </c>
      <c r="N3" s="4" t="s">
        <v>8</v>
      </c>
      <c r="O3" s="4" t="s">
        <v>14</v>
      </c>
      <c r="P3" s="4">
        <f>D3*G3*2</f>
        <v>10</v>
      </c>
      <c r="Q3" s="4" t="s">
        <v>20</v>
      </c>
      <c r="R3" s="5" t="s">
        <v>21</v>
      </c>
      <c r="S3" s="4" t="s">
        <v>15</v>
      </c>
      <c r="T3" s="6">
        <f>G3*G3</f>
        <v>1</v>
      </c>
      <c r="U3" s="4" t="s">
        <v>21</v>
      </c>
      <c r="V3" s="4" t="s">
        <v>8</v>
      </c>
      <c r="AC3" s="19"/>
    </row>
    <row r="4" spans="1:35" ht="18.75">
      <c r="A4" s="5">
        <f>Sheet4!A4</f>
        <v>7</v>
      </c>
      <c r="B4" s="5"/>
      <c r="C4" s="3" t="s">
        <v>11</v>
      </c>
      <c r="D4" s="6">
        <f ca="1">VLOOKUP(ROUNDUP(RAND()*9+1,0),Sheet2!$H$2:$I$11,2,FALSE)</f>
        <v>5</v>
      </c>
      <c r="E4" s="3" t="s">
        <v>20</v>
      </c>
      <c r="F4" s="3" t="s">
        <v>15</v>
      </c>
      <c r="G4" s="6">
        <f ca="1">VLOOKUP(ROUNDUP(RAND()*9+1,0),Sheet2!$H$2:$I$11,2,FALSE)</f>
        <v>2</v>
      </c>
      <c r="H4" s="4" t="s">
        <v>21</v>
      </c>
      <c r="I4" s="6" t="s">
        <v>16</v>
      </c>
      <c r="J4" s="6" t="s">
        <v>12</v>
      </c>
      <c r="K4" s="6">
        <f>D4</f>
        <v>5</v>
      </c>
      <c r="L4" s="6" t="s">
        <v>20</v>
      </c>
      <c r="M4" s="6" t="s">
        <v>14</v>
      </c>
      <c r="N4" s="6">
        <f>G4</f>
        <v>2</v>
      </c>
      <c r="O4" s="6" t="s">
        <v>21</v>
      </c>
      <c r="P4" s="6" t="s">
        <v>16</v>
      </c>
      <c r="Q4" s="6" t="s">
        <v>17</v>
      </c>
      <c r="R4" s="6">
        <f>D4*K4</f>
        <v>25</v>
      </c>
      <c r="S4" s="3" t="s">
        <v>20</v>
      </c>
      <c r="T4" s="5" t="s">
        <v>8</v>
      </c>
      <c r="U4" s="5" t="s">
        <v>14</v>
      </c>
      <c r="V4" s="6">
        <f>G4*N4</f>
        <v>4</v>
      </c>
      <c r="W4" s="3" t="s">
        <v>21</v>
      </c>
      <c r="X4" s="3" t="s">
        <v>8</v>
      </c>
      <c r="AI4" s="19"/>
    </row>
    <row r="5" spans="1:29" ht="18.75">
      <c r="A5" s="5">
        <f>Sheet4!A5</f>
        <v>3</v>
      </c>
      <c r="B5" s="5"/>
      <c r="C5" s="6" t="s">
        <v>12</v>
      </c>
      <c r="D5" s="6">
        <f ca="1">VLOOKUP(ROUNDUP(RAND()*9+1,0),Sheet2!$H$2:$I$11,2,FALSE)*IF(RAND()&gt;0.5,-1,1)</f>
        <v>-1</v>
      </c>
      <c r="E5" s="6" t="s">
        <v>4</v>
      </c>
      <c r="F5" s="6" t="str">
        <f>IF(G5&gt;0,"+","")</f>
        <v>+</v>
      </c>
      <c r="G5" s="6">
        <f ca="1">VLOOKUP(ROUNDUP(RAND()*9+1,0),Sheet2!$H$2:$I$11,2,FALSE)*IF(RAND()&gt;0.5,-1,1)</f>
        <v>1</v>
      </c>
      <c r="H5" s="6" t="s">
        <v>16</v>
      </c>
      <c r="I5" s="6" t="s">
        <v>12</v>
      </c>
      <c r="J5" s="6">
        <f>D5</f>
        <v>-1</v>
      </c>
      <c r="K5" s="6" t="s">
        <v>4</v>
      </c>
      <c r="L5" s="6" t="str">
        <f>IF(M5&gt;0,"+","")</f>
        <v>+</v>
      </c>
      <c r="M5" s="6">
        <f ca="1">VLOOKUP(ROUNDUP(RAND()*9+1,0),Sheet2!$H$2:$I$11,2,FALSE)*IF(RAND()&gt;0.5,-1,1)</f>
        <v>1</v>
      </c>
      <c r="N5" s="6" t="s">
        <v>16</v>
      </c>
      <c r="O5" s="6" t="s">
        <v>17</v>
      </c>
      <c r="P5" s="6">
        <f>D5*J5</f>
        <v>1</v>
      </c>
      <c r="Q5" s="3" t="s">
        <v>10</v>
      </c>
      <c r="R5" s="3" t="s">
        <v>8</v>
      </c>
      <c r="S5" s="6">
        <f>IF(T5&gt;0,"+","")</f>
      </c>
      <c r="T5" s="6">
        <f>(G5+M5)*J5</f>
        <v>-2</v>
      </c>
      <c r="U5" s="6" t="s">
        <v>4</v>
      </c>
      <c r="V5" s="6" t="str">
        <f>IF(W5&gt;0,"+","")</f>
        <v>+</v>
      </c>
      <c r="W5" s="6">
        <f>G5*M5</f>
        <v>1</v>
      </c>
      <c r="AC5" s="19"/>
    </row>
    <row r="6" spans="1:26" ht="18.75">
      <c r="A6" s="5">
        <f>Sheet4!A6</f>
        <v>1</v>
      </c>
      <c r="B6" s="5"/>
      <c r="C6" s="3" t="s">
        <v>11</v>
      </c>
      <c r="D6" s="6">
        <f ca="1">VLOOKUP(ROUNDUP(RAND()*9+1,0),Sheet2!$H$2:$I$11,2,FALSE)*IF(RAND()&gt;0.5,-1,1)</f>
        <v>-1</v>
      </c>
      <c r="E6" s="6" t="s">
        <v>4</v>
      </c>
      <c r="F6" s="6" t="str">
        <f>IF(G6&gt;0,"+","")</f>
        <v>+</v>
      </c>
      <c r="G6" s="6">
        <f ca="1">VLOOKUP(ROUNDUP(RAND()*9+1,0),Sheet2!$H$2:$I$11,2,FALSE)*IF(RAND()&gt;0.5,-1,1)</f>
        <v>5</v>
      </c>
      <c r="H6" s="6" t="s">
        <v>16</v>
      </c>
      <c r="I6" s="6" t="s">
        <v>12</v>
      </c>
      <c r="J6" s="6">
        <f ca="1">VLOOKUP(ROUNDUP(RAND()*9+1,0),Sheet2!$H$2:$I$11,2,FALSE)*IF(RAND()&gt;0.5,-1,1)</f>
        <v>-4</v>
      </c>
      <c r="K6" s="6" t="s">
        <v>4</v>
      </c>
      <c r="L6" s="6">
        <f>IF(M6&gt;0,"+","")</f>
      </c>
      <c r="M6" s="6">
        <f ca="1">VLOOKUP(ROUNDUP(RAND()*9+1,0),Sheet2!$H$2:$I$11,2,FALSE)*IF(RAND()&gt;0.5,-1,1)</f>
        <v>-4</v>
      </c>
      <c r="N6" s="6" t="s">
        <v>16</v>
      </c>
      <c r="O6" s="6" t="s">
        <v>17</v>
      </c>
      <c r="P6" s="6">
        <f>D6*J6</f>
        <v>4</v>
      </c>
      <c r="Q6" s="6" t="s">
        <v>4</v>
      </c>
      <c r="R6" s="3" t="s">
        <v>8</v>
      </c>
      <c r="S6" s="6">
        <f>IF(T6&gt;0,"+","")</f>
      </c>
      <c r="T6" s="6">
        <f>D6*M6+G6*J6</f>
        <v>-16</v>
      </c>
      <c r="U6" s="6" t="s">
        <v>4</v>
      </c>
      <c r="V6" s="6">
        <f>IF(W6&gt;0,"+","")</f>
      </c>
      <c r="W6" s="6">
        <f>G6*M6</f>
        <v>-20</v>
      </c>
      <c r="Z6" s="19"/>
    </row>
    <row r="7" spans="1:43" ht="18.75">
      <c r="A7" s="5">
        <f>Sheet4!A7</f>
        <v>4</v>
      </c>
      <c r="B7" s="5"/>
      <c r="C7" s="5" t="s">
        <v>12</v>
      </c>
      <c r="D7" s="6">
        <f ca="1">VLOOKUP(ROUNDUP(RAND()*9+1,0),Sheet2!$H$2:$I$11,2,FALSE)</f>
        <v>1</v>
      </c>
      <c r="E7" s="4" t="s">
        <v>20</v>
      </c>
      <c r="F7" s="4" t="s">
        <v>15</v>
      </c>
      <c r="G7" s="6">
        <f ca="1">VLOOKUP(ROUNDUP(RAND()*9+1,0),Sheet2!$H$2:$I$11,2,FALSE)</f>
        <v>2</v>
      </c>
      <c r="H7" s="4" t="s">
        <v>21</v>
      </c>
      <c r="I7" s="4" t="s">
        <v>13</v>
      </c>
      <c r="J7" s="6" t="s">
        <v>12</v>
      </c>
      <c r="K7" s="6">
        <f>D7*D7</f>
        <v>1</v>
      </c>
      <c r="L7" s="4" t="s">
        <v>20</v>
      </c>
      <c r="M7" s="4" t="s">
        <v>8</v>
      </c>
      <c r="N7" s="4" t="s">
        <v>14</v>
      </c>
      <c r="O7" s="4">
        <f>D7*G7</f>
        <v>2</v>
      </c>
      <c r="P7" s="4" t="s">
        <v>20</v>
      </c>
      <c r="Q7" s="5" t="s">
        <v>21</v>
      </c>
      <c r="R7" s="4" t="s">
        <v>15</v>
      </c>
      <c r="S7" s="4">
        <f>G7*G7</f>
        <v>4</v>
      </c>
      <c r="T7" s="4" t="s">
        <v>21</v>
      </c>
      <c r="U7" s="4" t="s">
        <v>8</v>
      </c>
      <c r="V7" s="6" t="s">
        <v>16</v>
      </c>
      <c r="W7" s="6" t="s">
        <v>17</v>
      </c>
      <c r="X7" s="6">
        <f>D7*D7*D7</f>
        <v>1</v>
      </c>
      <c r="Y7" s="3" t="s">
        <v>20</v>
      </c>
      <c r="Z7" s="5" t="s">
        <v>9</v>
      </c>
      <c r="AA7" s="5" t="s">
        <v>15</v>
      </c>
      <c r="AB7" s="5">
        <f>G7*G7*G7</f>
        <v>8</v>
      </c>
      <c r="AC7" s="3" t="s">
        <v>21</v>
      </c>
      <c r="AD7" s="5" t="s">
        <v>9</v>
      </c>
      <c r="AQ7" s="19"/>
    </row>
    <row r="8" spans="1:43" ht="18.75">
      <c r="A8" s="5">
        <f>Sheet4!A8</f>
        <v>2</v>
      </c>
      <c r="B8" s="5"/>
      <c r="C8" s="5" t="s">
        <v>12</v>
      </c>
      <c r="D8" s="6">
        <f ca="1">VLOOKUP(ROUNDUP(RAND()*9+1,0),Sheet2!$H$2:$I$11,2,FALSE)</f>
        <v>1</v>
      </c>
      <c r="E8" s="4" t="s">
        <v>20</v>
      </c>
      <c r="F8" s="4" t="s">
        <v>14</v>
      </c>
      <c r="G8" s="6">
        <f ca="1">VLOOKUP(ROUNDUP(RAND()*9+1,0),Sheet2!$H$2:$I$11,2,FALSE)</f>
        <v>4</v>
      </c>
      <c r="H8" s="4" t="s">
        <v>21</v>
      </c>
      <c r="I8" s="4" t="s">
        <v>13</v>
      </c>
      <c r="J8" s="6" t="s">
        <v>12</v>
      </c>
      <c r="K8" s="6">
        <f>D8*D8</f>
        <v>1</v>
      </c>
      <c r="L8" s="4" t="s">
        <v>20</v>
      </c>
      <c r="M8" s="4" t="s">
        <v>8</v>
      </c>
      <c r="N8" s="4" t="s">
        <v>15</v>
      </c>
      <c r="O8" s="4">
        <f>D8*G8</f>
        <v>4</v>
      </c>
      <c r="P8" s="4" t="s">
        <v>20</v>
      </c>
      <c r="Q8" s="5" t="s">
        <v>21</v>
      </c>
      <c r="R8" s="4" t="s">
        <v>15</v>
      </c>
      <c r="S8" s="4">
        <f>G8*G8</f>
        <v>16</v>
      </c>
      <c r="T8" s="4" t="s">
        <v>21</v>
      </c>
      <c r="U8" s="4" t="s">
        <v>8</v>
      </c>
      <c r="V8" s="6" t="s">
        <v>16</v>
      </c>
      <c r="W8" s="6" t="s">
        <v>17</v>
      </c>
      <c r="X8" s="6">
        <f>D8*D8*D8</f>
        <v>1</v>
      </c>
      <c r="Y8" s="3" t="s">
        <v>20</v>
      </c>
      <c r="Z8" s="5" t="s">
        <v>9</v>
      </c>
      <c r="AA8" s="5" t="s">
        <v>14</v>
      </c>
      <c r="AB8" s="5">
        <f>G8*G8*G8</f>
        <v>64</v>
      </c>
      <c r="AC8" s="3" t="s">
        <v>21</v>
      </c>
      <c r="AD8" s="5" t="s">
        <v>9</v>
      </c>
      <c r="AQ8" s="19"/>
    </row>
    <row r="9" spans="1:31" ht="18.75">
      <c r="A9" s="5">
        <f>Sheet4!A9</f>
        <v>8</v>
      </c>
      <c r="B9" s="5"/>
      <c r="C9" s="5" t="s">
        <v>12</v>
      </c>
      <c r="D9" s="6">
        <f ca="1">VLOOKUP(ROUNDUP(RAND()*9+1,0),Sheet2!$H$2:$I$11,2,FALSE)</f>
        <v>5</v>
      </c>
      <c r="E9" s="4" t="s">
        <v>20</v>
      </c>
      <c r="F9" s="4" t="s">
        <v>15</v>
      </c>
      <c r="G9" s="6">
        <f ca="1">VLOOKUP(ROUNDUP(RAND()*9+1,0),Sheet2!$H$2:$I$11,2,FALSE)</f>
        <v>4</v>
      </c>
      <c r="H9" s="4" t="s">
        <v>21</v>
      </c>
      <c r="I9" s="4" t="s">
        <v>13</v>
      </c>
      <c r="J9" s="5" t="s">
        <v>9</v>
      </c>
      <c r="K9" s="6" t="s">
        <v>17</v>
      </c>
      <c r="L9" s="6">
        <f>D9*D9*D9</f>
        <v>125</v>
      </c>
      <c r="M9" s="4" t="s">
        <v>20</v>
      </c>
      <c r="N9" s="5" t="s">
        <v>9</v>
      </c>
      <c r="O9" s="4" t="s">
        <v>15</v>
      </c>
      <c r="P9" s="3">
        <f>3*D9*D9*G9</f>
        <v>300</v>
      </c>
      <c r="Q9" s="4" t="s">
        <v>20</v>
      </c>
      <c r="R9" s="4" t="s">
        <v>8</v>
      </c>
      <c r="S9" s="5" t="s">
        <v>21</v>
      </c>
      <c r="T9" s="4" t="s">
        <v>15</v>
      </c>
      <c r="U9" s="3">
        <f>3*D9*G9*G9</f>
        <v>240</v>
      </c>
      <c r="V9" s="4" t="s">
        <v>20</v>
      </c>
      <c r="W9" s="4" t="s">
        <v>21</v>
      </c>
      <c r="X9" s="4" t="s">
        <v>8</v>
      </c>
      <c r="Y9" s="4" t="s">
        <v>15</v>
      </c>
      <c r="Z9" s="4">
        <f>G9*G9*G9</f>
        <v>64</v>
      </c>
      <c r="AA9" s="5" t="s">
        <v>21</v>
      </c>
      <c r="AB9" s="5" t="s">
        <v>9</v>
      </c>
      <c r="AE9" s="19"/>
    </row>
    <row r="10" spans="1:31" ht="18.75">
      <c r="A10" s="5">
        <f>Sheet4!A10</f>
        <v>6</v>
      </c>
      <c r="B10" s="5"/>
      <c r="C10" s="5" t="s">
        <v>12</v>
      </c>
      <c r="D10" s="6">
        <f ca="1">VLOOKUP(ROUNDUP(RAND()*9+1,0),Sheet2!$H$2:$I$11,2,FALSE)</f>
        <v>3</v>
      </c>
      <c r="E10" s="4" t="s">
        <v>20</v>
      </c>
      <c r="F10" s="4" t="s">
        <v>14</v>
      </c>
      <c r="G10" s="6">
        <f ca="1">VLOOKUP(ROUNDUP(RAND()*9+1,0),Sheet2!$H$2:$I$11,2,FALSE)</f>
        <v>1</v>
      </c>
      <c r="H10" s="4" t="s">
        <v>21</v>
      </c>
      <c r="I10" s="4" t="s">
        <v>13</v>
      </c>
      <c r="J10" s="5" t="s">
        <v>9</v>
      </c>
      <c r="K10" s="6" t="s">
        <v>17</v>
      </c>
      <c r="L10" s="6">
        <f>D10*D10*D10</f>
        <v>27</v>
      </c>
      <c r="M10" s="4" t="s">
        <v>20</v>
      </c>
      <c r="N10" s="5" t="s">
        <v>9</v>
      </c>
      <c r="O10" s="4" t="s">
        <v>14</v>
      </c>
      <c r="P10" s="3">
        <f>3*D10*D10*G10</f>
        <v>27</v>
      </c>
      <c r="Q10" s="4" t="s">
        <v>20</v>
      </c>
      <c r="R10" s="4" t="s">
        <v>8</v>
      </c>
      <c r="S10" s="5" t="s">
        <v>21</v>
      </c>
      <c r="T10" s="4" t="s">
        <v>15</v>
      </c>
      <c r="U10" s="3">
        <f>3*D10*G10*G10</f>
        <v>9</v>
      </c>
      <c r="V10" s="4" t="s">
        <v>20</v>
      </c>
      <c r="W10" s="4" t="s">
        <v>21</v>
      </c>
      <c r="X10" s="4" t="s">
        <v>8</v>
      </c>
      <c r="Y10" s="4" t="s">
        <v>14</v>
      </c>
      <c r="Z10" s="4">
        <f>G10*G10*G10</f>
        <v>1</v>
      </c>
      <c r="AA10" s="5" t="s">
        <v>21</v>
      </c>
      <c r="AB10" s="5" t="s">
        <v>9</v>
      </c>
      <c r="AE10" s="1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2.50390625" style="0" bestFit="1" customWidth="1"/>
    <col min="2" max="2" width="12.75390625" style="0" bestFit="1" customWidth="1"/>
    <col min="3" max="3" width="2.125" style="0" bestFit="1" customWidth="1"/>
    <col min="4" max="4" width="3.50390625" style="0" bestFit="1" customWidth="1"/>
    <col min="5" max="5" width="2.375" style="0" bestFit="1" customWidth="1"/>
    <col min="6" max="6" width="2.50390625" style="0" bestFit="1" customWidth="1"/>
    <col min="7" max="7" width="3.50390625" style="0" bestFit="1" customWidth="1"/>
    <col min="8" max="8" width="2.375" style="0" bestFit="1" customWidth="1"/>
    <col min="9" max="9" width="2.125" style="0" bestFit="1" customWidth="1"/>
    <col min="10" max="11" width="3.50390625" style="0" bestFit="1" customWidth="1"/>
    <col min="12" max="12" width="4.50390625" style="0" bestFit="1" customWidth="1"/>
    <col min="13" max="13" width="3.50390625" style="0" bestFit="1" customWidth="1"/>
    <col min="14" max="14" width="2.50390625" style="0" bestFit="1" customWidth="1"/>
    <col min="15" max="15" width="3.50390625" style="0" bestFit="1" customWidth="1"/>
    <col min="16" max="16" width="4.50390625" style="0" bestFit="1" customWidth="1"/>
    <col min="17" max="17" width="2.50390625" style="0" bestFit="1" customWidth="1"/>
    <col min="18" max="19" width="3.50390625" style="0" bestFit="1" customWidth="1"/>
    <col min="20" max="21" width="4.50390625" style="0" bestFit="1" customWidth="1"/>
    <col min="22" max="22" width="2.50390625" style="0" bestFit="1" customWidth="1"/>
    <col min="23" max="24" width="4.50390625" style="0" bestFit="1" customWidth="1"/>
    <col min="25" max="25" width="2.50390625" style="0" bestFit="1" customWidth="1"/>
    <col min="26" max="26" width="4.50390625" style="0" bestFit="1" customWidth="1"/>
    <col min="27" max="27" width="2.50390625" style="0" bestFit="1" customWidth="1"/>
    <col min="28" max="28" width="3.50390625" style="0" bestFit="1" customWidth="1"/>
    <col min="29" max="29" width="2.375" style="0" bestFit="1" customWidth="1"/>
    <col min="30" max="30" width="2.00390625" style="0" bestFit="1" customWidth="1"/>
    <col min="31" max="31" width="20.25390625" style="0" bestFit="1" customWidth="1"/>
    <col min="32" max="32" width="23.00390625" style="0" bestFit="1" customWidth="1"/>
  </cols>
  <sheetData>
    <row r="1" spans="31:32" ht="13.5">
      <c r="AE1" t="s">
        <v>22</v>
      </c>
      <c r="AF1" t="s">
        <v>23</v>
      </c>
    </row>
    <row r="2" spans="1:32" ht="13.5">
      <c r="A2">
        <f>RANK(B2,$B$2:$B$10,1)</f>
        <v>9</v>
      </c>
      <c r="B2">
        <f ca="1">RAND()</f>
        <v>0.9785473157492985</v>
      </c>
      <c r="C2" t="str">
        <f>IF(Sheet3!C2="","",Sheet3!C2)</f>
        <v>(</v>
      </c>
      <c r="D2">
        <f>IF(Sheet3!D2=1,"",IF(Sheet3!D2=-1,"-",IF(Sheet3!D2="","",Sheet3!D2)))</f>
        <v>3</v>
      </c>
      <c r="E2" t="str">
        <f>IF(Sheet3!E2="","",Sheet3!E2)</f>
        <v>x</v>
      </c>
      <c r="F2" t="str">
        <f>IF(Sheet3!F2="","",Sheet3!F2)</f>
        <v>+</v>
      </c>
      <c r="G2">
        <f>IF(Sheet3!G2=1,"",IF(Sheet3!G2=-1,"-",IF(Sheet3!G2="","",Sheet3!G2)))</f>
        <v>5</v>
      </c>
      <c r="H2" t="str">
        <f>IF(Sheet3!H2="","",Sheet3!H2)</f>
        <v>y</v>
      </c>
      <c r="I2" t="str">
        <f>IF(Sheet3!I2="","",Sheet3!I2)</f>
        <v>)</v>
      </c>
      <c r="J2" t="str">
        <f>IF(Sheet3!J2="","",Sheet3!J2)</f>
        <v>²</v>
      </c>
      <c r="K2" t="str">
        <f>IF(Sheet3!K2="","",Sheet3!K2)</f>
        <v>=</v>
      </c>
      <c r="L2">
        <f>IF(Sheet3!L2=1,"",IF(Sheet3!L2=-1,"-",IF(Sheet3!L2="","",Sheet3!L2)))</f>
        <v>9</v>
      </c>
      <c r="M2" t="str">
        <f>IF(Sheet3!M2="","",Sheet3!M2)</f>
        <v>x</v>
      </c>
      <c r="N2" t="str">
        <f>IF(Sheet3!N2="","",Sheet3!N2)</f>
        <v>²</v>
      </c>
      <c r="O2" t="str">
        <f>IF(Sheet3!O2="","",Sheet3!O2)</f>
        <v>+</v>
      </c>
      <c r="P2">
        <f>IF(Sheet3!P2=1,"",IF(Sheet3!P2=-1,"-",IF(Sheet3!P2="","",Sheet3!P2)))</f>
        <v>30</v>
      </c>
      <c r="Q2" t="str">
        <f>IF(Sheet3!Q2="","",Sheet3!Q2)</f>
        <v>x</v>
      </c>
      <c r="R2" t="str">
        <f>IF(Sheet3!R2="","",Sheet3!R2)</f>
        <v>y</v>
      </c>
      <c r="S2" t="str">
        <f>IF(Sheet3!S2="","",Sheet3!S2)</f>
        <v>+</v>
      </c>
      <c r="T2">
        <f>IF(Sheet3!T2=1,"",IF(Sheet3!T2=-1,"-",IF(Sheet3!T2="","",Sheet3!T2)))</f>
        <v>25</v>
      </c>
      <c r="U2" t="str">
        <f>IF(Sheet3!U2="","",Sheet3!U2)</f>
        <v>y</v>
      </c>
      <c r="V2" t="str">
        <f>IF(Sheet3!V2="","",Sheet3!V2)</f>
        <v>²</v>
      </c>
      <c r="W2">
        <f>IF(Sheet3!W2="","",Sheet3!W2)</f>
      </c>
      <c r="X2">
        <f>IF(Sheet3!X2="","",Sheet3!X2)</f>
      </c>
      <c r="Y2">
        <f>IF(Sheet3!Y2="","",Sheet3!Y2)</f>
      </c>
      <c r="Z2">
        <f>IF(Sheet3!Z2="","",Sheet3!Z2)</f>
      </c>
      <c r="AA2">
        <f>IF(Sheet3!AA2="","",Sheet3!AA2)</f>
      </c>
      <c r="AB2">
        <f>IF(Sheet3!AB2="","",Sheet3!AB2)</f>
      </c>
      <c r="AC2">
        <f>IF(Sheet3!AC2="","",Sheet3!AC2)</f>
      </c>
      <c r="AD2">
        <f>IF(Sheet3!AD2="","",Sheet3!AD2)</f>
      </c>
      <c r="AE2" t="str">
        <f>CONCATENATE(C2,D2,E2,F2,G2,H2,I2,J2,K2)</f>
        <v>(3x+5y)²=</v>
      </c>
      <c r="AF2" t="str">
        <f>CONCATENATE(L2,M2,N2,O2,P2,Q2,R2,S2,T2,U2,V2)</f>
        <v>9x²+30xy+25y²</v>
      </c>
    </row>
    <row r="3" spans="1:32" ht="13.5">
      <c r="A3">
        <f aca="true" t="shared" si="0" ref="A3:A10">RANK(B3,$B$2:$B$10,1)</f>
        <v>5</v>
      </c>
      <c r="B3">
        <f aca="true" ca="1" t="shared" si="1" ref="B3:B10">RAND()</f>
        <v>0.3956576837960286</v>
      </c>
      <c r="C3" t="str">
        <f>IF(Sheet3!C3="","",Sheet3!C3)</f>
        <v>(</v>
      </c>
      <c r="D3">
        <f>IF(Sheet3!D3=1,"",IF(Sheet3!D3=-1,"-",IF(Sheet3!D3="","",Sheet3!D3)))</f>
        <v>5</v>
      </c>
      <c r="E3" t="str">
        <f>IF(Sheet3!E3="","",Sheet3!E3)</f>
        <v>x</v>
      </c>
      <c r="F3" t="str">
        <f>IF(Sheet3!F3="","",Sheet3!F3)</f>
        <v>-</v>
      </c>
      <c r="G3">
        <f>IF(Sheet3!G3=1,"",IF(Sheet3!G3=-1,"-",IF(Sheet3!G3="","",Sheet3!G3)))</f>
      </c>
      <c r="H3" t="str">
        <f>IF(Sheet3!H3="","",Sheet3!H3)</f>
        <v>y</v>
      </c>
      <c r="I3" t="str">
        <f>IF(Sheet3!I3="","",Sheet3!I3)</f>
        <v>)</v>
      </c>
      <c r="J3" t="str">
        <f>IF(Sheet3!J3="","",Sheet3!J3)</f>
        <v>²</v>
      </c>
      <c r="K3" t="str">
        <f>IF(Sheet3!K3="","",Sheet3!K3)</f>
        <v>=</v>
      </c>
      <c r="L3">
        <f>IF(Sheet3!L3=1,"",IF(Sheet3!L3=-1,"-",IF(Sheet3!L3="","",Sheet3!L3)))</f>
        <v>25</v>
      </c>
      <c r="M3" t="str">
        <f>IF(Sheet3!M3="","",Sheet3!M3)</f>
        <v>x</v>
      </c>
      <c r="N3" t="str">
        <f>IF(Sheet3!N3="","",Sheet3!N3)</f>
        <v>²</v>
      </c>
      <c r="O3" t="str">
        <f>IF(Sheet3!O3="","",Sheet3!O3)</f>
        <v>-</v>
      </c>
      <c r="P3">
        <f>IF(Sheet3!P3=1,"",IF(Sheet3!P3=-1,"-",IF(Sheet3!P3="","",Sheet3!P3)))</f>
        <v>10</v>
      </c>
      <c r="Q3" t="str">
        <f>IF(Sheet3!Q3="","",Sheet3!Q3)</f>
        <v>x</v>
      </c>
      <c r="R3" t="str">
        <f>IF(Sheet3!R3="","",Sheet3!R3)</f>
        <v>y</v>
      </c>
      <c r="S3" t="str">
        <f>IF(Sheet3!S3="","",Sheet3!S3)</f>
        <v>+</v>
      </c>
      <c r="T3">
        <f>IF(Sheet3!T3=1,"",IF(Sheet3!T3=-1,"-",IF(Sheet3!T3="","",Sheet3!T3)))</f>
      </c>
      <c r="U3" t="str">
        <f>IF(Sheet3!U3="","",Sheet3!U3)</f>
        <v>y</v>
      </c>
      <c r="V3" t="str">
        <f>IF(Sheet3!V3="","",Sheet3!V3)</f>
        <v>²</v>
      </c>
      <c r="W3">
        <f>IF(Sheet3!W3="","",Sheet3!W3)</f>
      </c>
      <c r="X3">
        <f>IF(Sheet3!X3="","",Sheet3!X3)</f>
      </c>
      <c r="Y3">
        <f>IF(Sheet3!Y3="","",Sheet3!Y3)</f>
      </c>
      <c r="Z3">
        <f>IF(Sheet3!Z3="","",Sheet3!Z3)</f>
      </c>
      <c r="AA3">
        <f>IF(Sheet3!AA3="","",Sheet3!AA3)</f>
      </c>
      <c r="AB3">
        <f>IF(Sheet3!AB3="","",Sheet3!AB3)</f>
      </c>
      <c r="AC3">
        <f>IF(Sheet3!AC3="","",Sheet3!AC3)</f>
      </c>
      <c r="AD3">
        <f>IF(Sheet3!AD3="","",Sheet3!AD3)</f>
      </c>
      <c r="AE3" t="str">
        <f>CONCATENATE(C3,D3,E3,F3,G3,H3,I3,J3,K3)</f>
        <v>(5x-y)²=</v>
      </c>
      <c r="AF3" t="str">
        <f>CONCATENATE(L3,M3,N3,O3,P3,Q3,R3,S3,T3,U3,V3)</f>
        <v>25x²-10xy+y²</v>
      </c>
    </row>
    <row r="4" spans="1:32" ht="13.5">
      <c r="A4">
        <f t="shared" si="0"/>
        <v>7</v>
      </c>
      <c r="B4">
        <f ca="1" t="shared" si="1"/>
        <v>0.8096439419053034</v>
      </c>
      <c r="C4" t="str">
        <f>IF(Sheet3!C4="","",Sheet3!C4)</f>
        <v>(</v>
      </c>
      <c r="D4">
        <f>IF(Sheet3!D4=1,"",IF(Sheet3!D4=-1,"-",IF(Sheet3!D4="","",Sheet3!D4)))</f>
        <v>5</v>
      </c>
      <c r="E4" t="str">
        <f>IF(Sheet3!E4="","",Sheet3!E4)</f>
        <v>x</v>
      </c>
      <c r="F4" t="str">
        <f>IF(Sheet3!F4="","",Sheet3!F4)</f>
        <v>+</v>
      </c>
      <c r="G4">
        <f>IF(Sheet3!G4=1,"",IF(Sheet3!G4=-1,"-",IF(Sheet3!G4="","",Sheet3!G4)))</f>
        <v>2</v>
      </c>
      <c r="H4" t="str">
        <f>IF(Sheet3!H4="","",Sheet3!H4)</f>
        <v>y</v>
      </c>
      <c r="I4" t="str">
        <f>IF(Sheet3!I4="","",Sheet3!I4)</f>
        <v>)</v>
      </c>
      <c r="J4" t="str">
        <f>IF(Sheet3!J4="","",Sheet3!J4)</f>
        <v>(</v>
      </c>
      <c r="K4">
        <f>IF(Sheet3!K4=1,"",IF(Sheet3!K4=-1,"-",IF(Sheet3!K4="","",Sheet3!K4)))</f>
        <v>5</v>
      </c>
      <c r="L4" t="str">
        <f>IF(Sheet3!L4="","",Sheet3!L4)</f>
        <v>x</v>
      </c>
      <c r="M4" t="str">
        <f>IF(Sheet3!M4="","",Sheet3!M4)</f>
        <v>-</v>
      </c>
      <c r="N4">
        <f>IF(Sheet3!N4=1,"",IF(Sheet3!N4=-1,"-",IF(Sheet3!N4="","",Sheet3!N4)))</f>
        <v>2</v>
      </c>
      <c r="O4" t="str">
        <f>IF(Sheet3!O4="","",Sheet3!O4)</f>
        <v>y</v>
      </c>
      <c r="P4" t="str">
        <f>IF(Sheet3!P4="","",Sheet3!P4)</f>
        <v>)</v>
      </c>
      <c r="Q4" t="str">
        <f>IF(Sheet3!Q4="","",Sheet3!Q4)</f>
        <v>=</v>
      </c>
      <c r="R4">
        <f>IF(Sheet3!R4=1,"",IF(Sheet3!R4=-1,"-",IF(Sheet3!R4="","",Sheet3!R4)))</f>
        <v>25</v>
      </c>
      <c r="S4" t="str">
        <f>IF(Sheet3!S4="","",Sheet3!S4)</f>
        <v>x</v>
      </c>
      <c r="T4" t="str">
        <f>IF(Sheet3!T4="","",Sheet3!T4)</f>
        <v>²</v>
      </c>
      <c r="U4" t="str">
        <f>IF(Sheet3!U4="","",Sheet3!U4)</f>
        <v>-</v>
      </c>
      <c r="V4">
        <f>IF(Sheet3!V4=1,"",IF(Sheet3!V4=-1,"-",IF(Sheet3!V4="","",Sheet3!V4)))</f>
        <v>4</v>
      </c>
      <c r="W4" t="str">
        <f>IF(Sheet3!W4="","",Sheet3!W4)</f>
        <v>y</v>
      </c>
      <c r="X4" t="str">
        <f>IF(Sheet3!X4="","",Sheet3!X4)</f>
        <v>²</v>
      </c>
      <c r="Y4">
        <f>IF(Sheet3!Y4="","",Sheet3!Y4)</f>
      </c>
      <c r="Z4">
        <f>IF(Sheet3!Z4="","",Sheet3!Z4)</f>
      </c>
      <c r="AA4">
        <f>IF(Sheet3!AA4="","",Sheet3!AA4)</f>
      </c>
      <c r="AB4">
        <f>IF(Sheet3!AB4="","",Sheet3!AB4)</f>
      </c>
      <c r="AC4">
        <f>IF(Sheet3!AC4="","",Sheet3!AC4)</f>
      </c>
      <c r="AD4">
        <f>IF(Sheet3!AD4="","",Sheet3!AD4)</f>
      </c>
      <c r="AE4" t="str">
        <f>CONCATENATE(C4,D4,E4,F4,G4,H4,I4,J4,K4,L4,M4,N4,O4,P4,Q4)</f>
        <v>(5x+2y)(5x-2y)=</v>
      </c>
      <c r="AF4" t="str">
        <f>CONCATENATE(R4,S4,T4,U4,V4,W4,X4)</f>
        <v>25x²-4y²</v>
      </c>
    </row>
    <row r="5" spans="1:32" ht="13.5">
      <c r="A5">
        <f t="shared" si="0"/>
        <v>3</v>
      </c>
      <c r="B5">
        <f ca="1" t="shared" si="1"/>
        <v>0.2827843893008426</v>
      </c>
      <c r="C5" t="str">
        <f>IF(Sheet3!C5="","",Sheet3!C5)</f>
        <v>(</v>
      </c>
      <c r="D5" t="str">
        <f>IF(Sheet3!D5=1,"",IF(Sheet3!D5=-1,"-",IF(Sheet3!D5="","",Sheet3!D5)))</f>
        <v>-</v>
      </c>
      <c r="E5" t="str">
        <f>IF(Sheet3!E5="","",Sheet3!E5)</f>
        <v>x</v>
      </c>
      <c r="F5" t="str">
        <f>IF(Sheet3!F5="","",Sheet3!F5)</f>
        <v>+</v>
      </c>
      <c r="G5">
        <f>IF(Sheet3!G5="","",Sheet3!G5)</f>
        <v>1</v>
      </c>
      <c r="H5" t="str">
        <f>IF(Sheet3!H5="","",Sheet3!H5)</f>
        <v>)</v>
      </c>
      <c r="I5" t="str">
        <f>IF(Sheet3!I5="","",IF(Sheet3!M5=G5,"²",Sheet3!I5))</f>
        <v>²</v>
      </c>
      <c r="J5">
        <f>IF(Sheet3!J5=1,"",IF(Sheet3!M5=G5,"",IF(Sheet3!J5=-1,"-",IF(Sheet3!J5="","",Sheet3!J5))))</f>
      </c>
      <c r="K5">
        <f>IF(Sheet3!K5="","",IF(Sheet3!M5=G5,"",Sheet3!K5))</f>
      </c>
      <c r="L5">
        <f>IF(Sheet3!L5="","",IF(Sheet3!M5=G5,"",Sheet3!L5))</f>
      </c>
      <c r="M5">
        <f>IF(Sheet3!M5="","",IF(Sheet3!M5=G5,"",Sheet3!M5))</f>
      </c>
      <c r="N5">
        <f>IF(Sheet3!N5="","",IF(Sheet3!M5=G5,"",Sheet3!N5))</f>
      </c>
      <c r="O5" t="str">
        <f>IF(Sheet3!O5="","",Sheet3!O5)</f>
        <v>=</v>
      </c>
      <c r="P5">
        <f>IF(Sheet3!P5=1,"",IF(Sheet3!P5=-1,"-",IF(Sheet3!P5="","",Sheet3!P5)))</f>
      </c>
      <c r="Q5" t="str">
        <f>IF(Sheet3!Q5="","",Sheet3!Q5)</f>
        <v>x</v>
      </c>
      <c r="R5" t="str">
        <f>IF(Sheet3!R5="","",Sheet3!R5)</f>
        <v>²</v>
      </c>
      <c r="S5">
        <f>IF(Sheet3!S5="","",Sheet3!S5)</f>
      </c>
      <c r="T5">
        <f>IF(Sheet3!T5=0,"",IF(Sheet3!T5=1,"",IF(Sheet3!T5=-1,"-",IF(Sheet3!T5="","",Sheet3!T5))))</f>
        <v>-2</v>
      </c>
      <c r="U5" t="str">
        <f>IF(Sheet3!T5=0,"",IF(Sheet3!U5="","",Sheet3!U5))</f>
        <v>x</v>
      </c>
      <c r="V5" t="str">
        <f>IF(Sheet3!V5="","",Sheet3!V5)</f>
        <v>+</v>
      </c>
      <c r="W5">
        <f>IF(Sheet3!W5="","",Sheet3!W5)</f>
        <v>1</v>
      </c>
      <c r="X5">
        <f>IF(Sheet3!X5="","",Sheet3!X5)</f>
      </c>
      <c r="Y5">
        <f>IF(Sheet3!Y5="","",Sheet3!Y5)</f>
      </c>
      <c r="Z5">
        <f>IF(Sheet3!Z5="","",Sheet3!Z5)</f>
      </c>
      <c r="AA5">
        <f>IF(Sheet3!AA5="","",Sheet3!AA5)</f>
      </c>
      <c r="AB5">
        <f>IF(Sheet3!AB5="","",Sheet3!AB5)</f>
      </c>
      <c r="AC5">
        <f>IF(Sheet3!AC5="","",Sheet3!AC5)</f>
      </c>
      <c r="AD5">
        <f>IF(Sheet3!AD5="","",Sheet3!AD5)</f>
      </c>
      <c r="AE5" t="str">
        <f>CONCATENATE(C5,D5,E5,F5,G5,H5,I5,J5,K5,L5,M5,N5,O5)</f>
        <v>(-x+1)²=</v>
      </c>
      <c r="AF5" t="str">
        <f>CONCATENATE(P5,Q5,R5,S5,T5,U5,V5,W5)</f>
        <v>x²-2x+1</v>
      </c>
    </row>
    <row r="6" spans="1:32" ht="13.5">
      <c r="A6">
        <f t="shared" si="0"/>
        <v>1</v>
      </c>
      <c r="B6">
        <f ca="1" t="shared" si="1"/>
        <v>0.01526679149355048</v>
      </c>
      <c r="C6" t="str">
        <f>IF(Sheet3!C6="","",Sheet3!C6)</f>
        <v>(</v>
      </c>
      <c r="D6" t="str">
        <f>IF(Sheet3!D6=1,"",IF(Sheet3!D6=-1,"-",IF(Sheet3!D6="","",Sheet3!D6)))</f>
        <v>-</v>
      </c>
      <c r="E6" t="str">
        <f>IF(Sheet3!E6="","",Sheet3!E6)</f>
        <v>x</v>
      </c>
      <c r="F6" t="str">
        <f>IF(Sheet3!F6="","",Sheet3!F6)</f>
        <v>+</v>
      </c>
      <c r="G6">
        <f>IF(Sheet3!G6="","",Sheet3!G6)</f>
        <v>5</v>
      </c>
      <c r="H6" t="str">
        <f>IF(Sheet3!H6="","",Sheet3!H6)</f>
        <v>)</v>
      </c>
      <c r="I6" t="str">
        <f>IF(Sheet3!I6="","",IF(AND(Sheet3!D6=Sheet3!J6,Sheet3!G6=Sheet3!M6),"²",Sheet3!I6))</f>
        <v>(</v>
      </c>
      <c r="J6">
        <f>IF(Sheet3!J6=1,"",IF(Sheet3!J6=-1,"-",IF(Sheet3!J6="","",IF(AND(Sheet3!D6=Sheet3!J6,Sheet3!G6=Sheet3!M6),"",Sheet3!J6))))</f>
        <v>-4</v>
      </c>
      <c r="K6" t="str">
        <f>IF(Sheet3!K6="","",IF(AND(Sheet3!D6=Sheet3!J6,Sheet3!G6=Sheet3!M6),"",Sheet3!K6))</f>
        <v>x</v>
      </c>
      <c r="L6">
        <f>IF(Sheet3!L6="","",IF(AND(Sheet3!D6=Sheet3!J6,Sheet3!G6=Sheet3!M6),"",Sheet3!L6))</f>
      </c>
      <c r="M6">
        <f>IF(Sheet3!M6="","",IF(AND(Sheet3!D6=Sheet3!J6,Sheet3!G6=Sheet3!M6),"",Sheet3!M6))</f>
        <v>-4</v>
      </c>
      <c r="N6" t="str">
        <f>IF(Sheet3!N6="","",IF(AND(Sheet3!D6=Sheet3!J6,Sheet3!G6=Sheet3!M6),"",Sheet3!N6))</f>
        <v>)</v>
      </c>
      <c r="O6" t="str">
        <f>IF(Sheet3!O6="","",Sheet3!O6)</f>
        <v>=</v>
      </c>
      <c r="P6">
        <f>IF(Sheet3!P6=1,"",IF(Sheet3!P6=-1,"-",IF(Sheet3!P6="","",Sheet3!P6)))</f>
        <v>4</v>
      </c>
      <c r="Q6" t="str">
        <f>IF(Sheet3!Q6="","",Sheet3!Q6)</f>
        <v>x</v>
      </c>
      <c r="R6" t="str">
        <f>IF(Sheet3!R6="","",Sheet3!R6)</f>
        <v>²</v>
      </c>
      <c r="S6">
        <f>IF(Sheet3!S6="","",Sheet3!S6)</f>
      </c>
      <c r="T6">
        <f>IF(Sheet3!T6=0,"",IF(Sheet3!T6=1,"",IF(Sheet3!T6=-1,"-",IF(Sheet3!T6="","",Sheet3!T6))))</f>
        <v>-16</v>
      </c>
      <c r="U6" t="str">
        <f>IF(Sheet3!T6=0,"",IF(Sheet3!U6="","",Sheet3!U6))</f>
        <v>x</v>
      </c>
      <c r="V6">
        <f>IF(Sheet3!V6="","",Sheet3!V6)</f>
      </c>
      <c r="W6">
        <f>IF(Sheet3!W6="","",Sheet3!W6)</f>
        <v>-20</v>
      </c>
      <c r="X6">
        <f>IF(Sheet3!X6="","",Sheet3!X6)</f>
      </c>
      <c r="Y6">
        <f>IF(Sheet3!Y6="","",Sheet3!Y6)</f>
      </c>
      <c r="Z6">
        <f>IF(Sheet3!Z6="","",Sheet3!Z6)</f>
      </c>
      <c r="AA6">
        <f>IF(Sheet3!AA6="","",Sheet3!AA6)</f>
      </c>
      <c r="AB6">
        <f>IF(Sheet3!AB6="","",Sheet3!AB6)</f>
      </c>
      <c r="AC6">
        <f>IF(Sheet3!AC6="","",Sheet3!AC6)</f>
      </c>
      <c r="AD6">
        <f>IF(Sheet3!AD6="","",Sheet3!AD6)</f>
      </c>
      <c r="AE6" t="str">
        <f>CONCATENATE(C6,D6,E6,F6,G6,H6,I6,J6,K6,L6,M6,N6,O6)</f>
        <v>(-x+5)(-4x-4)=</v>
      </c>
      <c r="AF6" t="str">
        <f>CONCATENATE(P6,Q6,R6,S6,T6,U6,V6,W6)</f>
        <v>4x²-16x-20</v>
      </c>
    </row>
    <row r="7" spans="1:32" ht="13.5">
      <c r="A7">
        <f t="shared" si="0"/>
        <v>4</v>
      </c>
      <c r="B7">
        <f ca="1" t="shared" si="1"/>
        <v>0.35888097251473283</v>
      </c>
      <c r="C7" t="str">
        <f>IF(Sheet3!C7="","",Sheet3!C7)</f>
        <v>(</v>
      </c>
      <c r="D7">
        <f>IF(Sheet3!D7=1,"",IF(Sheet3!D7=-1,"-",IF(Sheet3!D7="","",Sheet3!D7)))</f>
      </c>
      <c r="E7" t="str">
        <f>IF(Sheet3!E7="","",Sheet3!E7)</f>
        <v>x</v>
      </c>
      <c r="F7" t="str">
        <f>IF(Sheet3!F7="","",Sheet3!F7)</f>
        <v>+</v>
      </c>
      <c r="G7">
        <f>IF(Sheet3!G7=1,"",IF(Sheet3!G7=-1,"-",IF(Sheet3!G7="","",Sheet3!G7)))</f>
        <v>2</v>
      </c>
      <c r="H7" t="str">
        <f>IF(Sheet3!H7="","",Sheet3!H7)</f>
        <v>y</v>
      </c>
      <c r="I7" t="str">
        <f>IF(Sheet3!I7="","",Sheet3!I7)</f>
        <v>)</v>
      </c>
      <c r="J7" t="str">
        <f>IF(Sheet3!J7="","",Sheet3!J7)</f>
        <v>(</v>
      </c>
      <c r="K7">
        <f>IF(Sheet3!K7=1,"",IF(Sheet3!K7=-1,"-",IF(Sheet3!K7="","",Sheet3!K7)))</f>
      </c>
      <c r="L7" t="str">
        <f>IF(Sheet3!L7="","",Sheet3!L7)</f>
        <v>x</v>
      </c>
      <c r="M7" t="str">
        <f>IF(Sheet3!M7="","",Sheet3!M7)</f>
        <v>²</v>
      </c>
      <c r="N7" t="str">
        <f>IF(Sheet3!N7="","",Sheet3!N7)</f>
        <v>-</v>
      </c>
      <c r="O7">
        <f>IF(Sheet3!O7=1,"",IF(Sheet3!O7=-1,"-",IF(Sheet3!O7="","",Sheet3!O7)))</f>
        <v>2</v>
      </c>
      <c r="P7" t="str">
        <f>IF(Sheet3!P7="","",Sheet3!P7)</f>
        <v>x</v>
      </c>
      <c r="Q7" t="str">
        <f>IF(Sheet3!Q7="","",Sheet3!Q7)</f>
        <v>y</v>
      </c>
      <c r="R7" t="str">
        <f>IF(Sheet3!R7="","",Sheet3!R7)</f>
        <v>+</v>
      </c>
      <c r="S7">
        <f>IF(Sheet3!S7=1,"",IF(Sheet3!S7=-1,"-",IF(Sheet3!S7="","",Sheet3!S7)))</f>
        <v>4</v>
      </c>
      <c r="T7" t="str">
        <f>IF(Sheet3!T7="","",Sheet3!T7)</f>
        <v>y</v>
      </c>
      <c r="U7" t="str">
        <f>IF(Sheet3!U7="","",Sheet3!U7)</f>
        <v>²</v>
      </c>
      <c r="V7" t="str">
        <f>IF(Sheet3!V7="","",Sheet3!V7)</f>
        <v>)</v>
      </c>
      <c r="W7" t="str">
        <f>IF(Sheet3!W7="","",Sheet3!W7)</f>
        <v>=</v>
      </c>
      <c r="X7">
        <f>IF(Sheet3!X7=1,"",IF(Sheet3!X7=-1,"-",IF(Sheet3!X7="","",Sheet3!X7)))</f>
      </c>
      <c r="Y7" t="str">
        <f>IF(Sheet3!Y7="","",Sheet3!Y7)</f>
        <v>x</v>
      </c>
      <c r="Z7" t="str">
        <f>IF(Sheet3!Z7="","",Sheet3!Z7)</f>
        <v>³</v>
      </c>
      <c r="AA7" t="str">
        <f>IF(Sheet3!AA7="","",Sheet3!AA7)</f>
        <v>+</v>
      </c>
      <c r="AB7">
        <f>IF(Sheet3!AB7=1,"",IF(Sheet3!AB7=-1,"-",IF(Sheet3!AB7="","",Sheet3!AB7)))</f>
        <v>8</v>
      </c>
      <c r="AC7" t="str">
        <f>IF(Sheet3!AC7="","",Sheet3!AC7)</f>
        <v>y</v>
      </c>
      <c r="AD7" t="str">
        <f>IF(Sheet3!AD7="","",Sheet3!AD7)</f>
        <v>³</v>
      </c>
      <c r="AE7" t="str">
        <f>CONCATENATE(C7,D7,E7,F7,G7,H7,I7,J7,K7,L7,M7,N7,O7,P7,Q7,R7,S7,T7,U7,V7,W7)</f>
        <v>(x+2y)(x²-2xy+4y²)=</v>
      </c>
      <c r="AF7" t="str">
        <f>CONCATENATE(X7,Y7,Z7,AA7,AB7,AC7,AD7)</f>
        <v>x³+8y³</v>
      </c>
    </row>
    <row r="8" spans="1:32" ht="13.5">
      <c r="A8">
        <f t="shared" si="0"/>
        <v>2</v>
      </c>
      <c r="B8">
        <f ca="1" t="shared" si="1"/>
        <v>0.2613428274755689</v>
      </c>
      <c r="C8" t="str">
        <f>IF(Sheet3!C8="","",Sheet3!C8)</f>
        <v>(</v>
      </c>
      <c r="D8">
        <f>IF(Sheet3!D8=1,"",IF(Sheet3!D8=-1,"-",IF(Sheet3!D8="","",Sheet3!D8)))</f>
      </c>
      <c r="E8" t="str">
        <f>IF(Sheet3!E8="","",Sheet3!E8)</f>
        <v>x</v>
      </c>
      <c r="F8" t="str">
        <f>IF(Sheet3!F8="","",Sheet3!F8)</f>
        <v>-</v>
      </c>
      <c r="G8">
        <f>IF(Sheet3!G8=1,"",IF(Sheet3!G8=-1,"-",IF(Sheet3!G8="","",Sheet3!G8)))</f>
        <v>4</v>
      </c>
      <c r="H8" t="str">
        <f>IF(Sheet3!H8="","",Sheet3!H8)</f>
        <v>y</v>
      </c>
      <c r="I8" t="str">
        <f>IF(Sheet3!I8="","",Sheet3!I8)</f>
        <v>)</v>
      </c>
      <c r="J8" t="str">
        <f>IF(Sheet3!J8="","",Sheet3!J8)</f>
        <v>(</v>
      </c>
      <c r="K8">
        <f>IF(Sheet3!K8=1,"",IF(Sheet3!K8=-1,"-",IF(Sheet3!K8="","",Sheet3!K8)))</f>
      </c>
      <c r="L8" t="str">
        <f>IF(Sheet3!L8="","",Sheet3!L8)</f>
        <v>x</v>
      </c>
      <c r="M8" t="str">
        <f>IF(Sheet3!M8="","",Sheet3!M8)</f>
        <v>²</v>
      </c>
      <c r="N8" t="str">
        <f>IF(Sheet3!N8="","",Sheet3!N8)</f>
        <v>+</v>
      </c>
      <c r="O8">
        <f>IF(Sheet3!O8=1,"",IF(Sheet3!O8=-1,"-",IF(Sheet3!O8="","",Sheet3!O8)))</f>
        <v>4</v>
      </c>
      <c r="P8" t="str">
        <f>IF(Sheet3!P8="","",Sheet3!P8)</f>
        <v>x</v>
      </c>
      <c r="Q8" t="str">
        <f>IF(Sheet3!Q8="","",Sheet3!Q8)</f>
        <v>y</v>
      </c>
      <c r="R8" t="str">
        <f>IF(Sheet3!R8="","",Sheet3!R8)</f>
        <v>+</v>
      </c>
      <c r="S8">
        <f>IF(Sheet3!S8=1,"",IF(Sheet3!S8=-1,"-",IF(Sheet3!S8="","",Sheet3!S8)))</f>
        <v>16</v>
      </c>
      <c r="T8" t="str">
        <f>IF(Sheet3!T8="","",Sheet3!T8)</f>
        <v>y</v>
      </c>
      <c r="U8" t="str">
        <f>IF(Sheet3!U8="","",Sheet3!U8)</f>
        <v>²</v>
      </c>
      <c r="V8" t="str">
        <f>IF(Sheet3!V8="","",Sheet3!V8)</f>
        <v>)</v>
      </c>
      <c r="W8" t="str">
        <f>IF(Sheet3!W8="","",Sheet3!W8)</f>
        <v>=</v>
      </c>
      <c r="X8">
        <f>IF(Sheet3!X8=1,"",IF(Sheet3!X8=-1,"-",IF(Sheet3!X8="","",Sheet3!X8)))</f>
      </c>
      <c r="Y8" t="str">
        <f>IF(Sheet3!Y8="","",Sheet3!Y8)</f>
        <v>x</v>
      </c>
      <c r="Z8" t="str">
        <f>IF(Sheet3!Z8="","",Sheet3!Z8)</f>
        <v>³</v>
      </c>
      <c r="AA8" t="str">
        <f>IF(Sheet3!AA8="","",Sheet3!AA8)</f>
        <v>-</v>
      </c>
      <c r="AB8">
        <f>IF(Sheet3!AB8=1,"",IF(Sheet3!AB8=-1,"-",IF(Sheet3!AB8="","",Sheet3!AB8)))</f>
        <v>64</v>
      </c>
      <c r="AC8" t="str">
        <f>IF(Sheet3!AC8="","",Sheet3!AC8)</f>
        <v>y</v>
      </c>
      <c r="AD8" t="str">
        <f>IF(Sheet3!AD8="","",Sheet3!AD8)</f>
        <v>³</v>
      </c>
      <c r="AE8" t="str">
        <f>CONCATENATE(C8,D8,E8,F8,G8,H8,I8,J8,K8,L8,M8,N8,O8,P8,Q8,R8,S8,T8,U8,V8,W8)</f>
        <v>(x-4y)(x²+4xy+16y²)=</v>
      </c>
      <c r="AF8" t="str">
        <f>CONCATENATE(X8,Y8,Z8,AA8,AB8,AC8,AD8)</f>
        <v>x³-64y³</v>
      </c>
    </row>
    <row r="9" spans="1:32" ht="13.5">
      <c r="A9">
        <f t="shared" si="0"/>
        <v>8</v>
      </c>
      <c r="B9">
        <f ca="1" t="shared" si="1"/>
        <v>0.879540198223653</v>
      </c>
      <c r="C9" t="str">
        <f>IF(Sheet3!C9="","",Sheet3!C9)</f>
        <v>(</v>
      </c>
      <c r="D9">
        <f>IF(Sheet3!D9=1,"",IF(Sheet3!D9=-1,"-",IF(Sheet3!D9="","",Sheet3!D9)))</f>
        <v>5</v>
      </c>
      <c r="E9" t="str">
        <f>IF(Sheet3!E9="","",Sheet3!E9)</f>
        <v>x</v>
      </c>
      <c r="F9" t="str">
        <f>IF(Sheet3!F9="","",Sheet3!F9)</f>
        <v>+</v>
      </c>
      <c r="G9">
        <f>IF(Sheet3!G9=1,"",IF(Sheet3!G9=-1,"-",IF(Sheet3!G9="","",Sheet3!G9)))</f>
        <v>4</v>
      </c>
      <c r="H9" t="str">
        <f>IF(Sheet3!H9="","",Sheet3!H9)</f>
        <v>y</v>
      </c>
      <c r="I9" t="str">
        <f>IF(Sheet3!I9="","",Sheet3!I9)</f>
        <v>)</v>
      </c>
      <c r="J9" t="str">
        <f>IF(Sheet3!J9="","",Sheet3!J9)</f>
        <v>³</v>
      </c>
      <c r="K9" t="str">
        <f>IF(Sheet3!K9="","",Sheet3!K9)</f>
        <v>=</v>
      </c>
      <c r="L9">
        <f>IF(Sheet3!L9=1,"",IF(Sheet3!L9=-1,"-",IF(Sheet3!L9="","",Sheet3!L9)))</f>
        <v>125</v>
      </c>
      <c r="M9" t="str">
        <f>IF(Sheet3!M9="","",Sheet3!M9)</f>
        <v>x</v>
      </c>
      <c r="N9" t="str">
        <f>IF(Sheet3!N9="","",Sheet3!N9)</f>
        <v>³</v>
      </c>
      <c r="O9" t="str">
        <f>IF(Sheet3!O9="","",Sheet3!O9)</f>
        <v>+</v>
      </c>
      <c r="P9">
        <f>IF(Sheet3!P9=1,"",IF(Sheet3!P9=-1,"-",IF(Sheet3!P9="","",Sheet3!P9)))</f>
        <v>300</v>
      </c>
      <c r="Q9" t="str">
        <f>IF(Sheet3!Q9="","",Sheet3!Q9)</f>
        <v>x</v>
      </c>
      <c r="R9" t="str">
        <f>IF(Sheet3!R9="","",Sheet3!R9)</f>
        <v>²</v>
      </c>
      <c r="S9" t="str">
        <f>IF(Sheet3!S9="","",Sheet3!S9)</f>
        <v>y</v>
      </c>
      <c r="T9" t="str">
        <f>IF(Sheet3!T9="","",Sheet3!T9)</f>
        <v>+</v>
      </c>
      <c r="U9">
        <f>IF(Sheet3!U9=1,"",IF(Sheet3!U9=-1,"-",IF(Sheet3!U9="","",Sheet3!U9)))</f>
        <v>240</v>
      </c>
      <c r="V9" t="str">
        <f>IF(Sheet3!V9="","",Sheet3!V9)</f>
        <v>x</v>
      </c>
      <c r="W9" t="str">
        <f>IF(Sheet3!W9="","",Sheet3!W9)</f>
        <v>y</v>
      </c>
      <c r="X9" t="str">
        <f>IF(Sheet3!X9="","",Sheet3!X9)</f>
        <v>²</v>
      </c>
      <c r="Y9" t="str">
        <f>IF(Sheet3!Y9="","",Sheet3!Y9)</f>
        <v>+</v>
      </c>
      <c r="Z9">
        <f>IF(Sheet3!Z9=1,"",IF(Sheet3!Z9=-1,"-",IF(Sheet3!Z9="","",Sheet3!Z9)))</f>
        <v>64</v>
      </c>
      <c r="AA9" t="str">
        <f>IF(Sheet3!AA9="","",Sheet3!AA9)</f>
        <v>y</v>
      </c>
      <c r="AB9" t="str">
        <f>IF(Sheet3!AB9="","",Sheet3!AB9)</f>
        <v>³</v>
      </c>
      <c r="AC9">
        <f>IF(Sheet3!AC9="","",Sheet3!AC9)</f>
      </c>
      <c r="AD9">
        <f>IF(Sheet3!AD9="","",Sheet3!AD9)</f>
      </c>
      <c r="AE9" t="str">
        <f>CONCATENATE(C9,D9,E9,F9,G9,H9,I9,J9,K9)</f>
        <v>(5x+4y)³=</v>
      </c>
      <c r="AF9" t="str">
        <f>CONCATENATE(L9,M9,N9,O9,P9,Q9,R9,S9,T9,U9,V9,W9,X9,Y9,Z9,AA9,AB9)</f>
        <v>125x³+300x²y+240xy²+64y³</v>
      </c>
    </row>
    <row r="10" spans="1:32" ht="13.5">
      <c r="A10">
        <f t="shared" si="0"/>
        <v>6</v>
      </c>
      <c r="B10">
        <f ca="1" t="shared" si="1"/>
        <v>0.7351244176482059</v>
      </c>
      <c r="C10" t="str">
        <f>IF(Sheet3!C10="","",Sheet3!C10)</f>
        <v>(</v>
      </c>
      <c r="D10">
        <f>IF(Sheet3!D10=1,"",IF(Sheet3!D10=-1,"-",IF(Sheet3!D10="","",Sheet3!D10)))</f>
        <v>3</v>
      </c>
      <c r="E10" t="str">
        <f>IF(Sheet3!E10="","",Sheet3!E10)</f>
        <v>x</v>
      </c>
      <c r="F10" t="str">
        <f>IF(Sheet3!F10="","",Sheet3!F10)</f>
        <v>-</v>
      </c>
      <c r="G10">
        <f>IF(Sheet3!G10=1,"",IF(Sheet3!G10=-1,"-",IF(Sheet3!G10="","",Sheet3!G10)))</f>
      </c>
      <c r="H10" t="str">
        <f>IF(Sheet3!H10="","",Sheet3!H10)</f>
        <v>y</v>
      </c>
      <c r="I10" t="str">
        <f>IF(Sheet3!I10="","",Sheet3!I10)</f>
        <v>)</v>
      </c>
      <c r="J10" t="str">
        <f>IF(Sheet3!J10="","",Sheet3!J10)</f>
        <v>³</v>
      </c>
      <c r="K10" t="str">
        <f>IF(Sheet3!K10="","",Sheet3!K10)</f>
        <v>=</v>
      </c>
      <c r="L10">
        <f>IF(Sheet3!L10=1,"",IF(Sheet3!L10=-1,"-",IF(Sheet3!L10="","",Sheet3!L10)))</f>
        <v>27</v>
      </c>
      <c r="M10" t="str">
        <f>IF(Sheet3!M10="","",Sheet3!M10)</f>
        <v>x</v>
      </c>
      <c r="N10" t="str">
        <f>IF(Sheet3!N10="","",Sheet3!N10)</f>
        <v>³</v>
      </c>
      <c r="O10" t="str">
        <f>IF(Sheet3!O10="","",Sheet3!O10)</f>
        <v>-</v>
      </c>
      <c r="P10">
        <f>IF(Sheet3!P10=1,"",IF(Sheet3!P10=-1,"-",IF(Sheet3!P10="","",Sheet3!P10)))</f>
        <v>27</v>
      </c>
      <c r="Q10" t="str">
        <f>IF(Sheet3!Q10="","",Sheet3!Q10)</f>
        <v>x</v>
      </c>
      <c r="R10" t="str">
        <f>IF(Sheet3!R10="","",Sheet3!R10)</f>
        <v>²</v>
      </c>
      <c r="S10" t="str">
        <f>IF(Sheet3!S10="","",Sheet3!S10)</f>
        <v>y</v>
      </c>
      <c r="T10" t="str">
        <f>IF(Sheet3!T10="","",Sheet3!T10)</f>
        <v>+</v>
      </c>
      <c r="U10">
        <f>IF(Sheet3!U10=1,"",IF(Sheet3!U10=-1,"-",IF(Sheet3!U10="","",Sheet3!U10)))</f>
        <v>9</v>
      </c>
      <c r="V10" t="str">
        <f>IF(Sheet3!V10="","",Sheet3!V10)</f>
        <v>x</v>
      </c>
      <c r="W10" t="str">
        <f>IF(Sheet3!W10="","",Sheet3!W10)</f>
        <v>y</v>
      </c>
      <c r="X10" t="str">
        <f>IF(Sheet3!X10="","",Sheet3!X10)</f>
        <v>²</v>
      </c>
      <c r="Y10" t="str">
        <f>IF(Sheet3!Y10="","",Sheet3!Y10)</f>
        <v>-</v>
      </c>
      <c r="Z10">
        <f>IF(Sheet3!Z10=1,"",IF(Sheet3!Z10=-1,"-",IF(Sheet3!Z10="","",Sheet3!Z10)))</f>
      </c>
      <c r="AA10" t="str">
        <f>IF(Sheet3!AA10="","",Sheet3!AA10)</f>
        <v>y</v>
      </c>
      <c r="AB10" t="str">
        <f>IF(Sheet3!AB10="","",Sheet3!AB10)</f>
        <v>³</v>
      </c>
      <c r="AC10">
        <f>IF(Sheet3!AC10="","",Sheet3!AC10)</f>
      </c>
      <c r="AD10">
        <f>IF(Sheet3!AD10="","",Sheet3!AD10)</f>
      </c>
      <c r="AE10" t="str">
        <f>CONCATENATE(C10,D10,E10,F10,G10,H10,I10,J10,K10)</f>
        <v>(3x-y)³=</v>
      </c>
      <c r="AF10" t="str">
        <f>CONCATENATE(L10,M10,N10,O10,P10,Q10,R10,S10,T10,U10,V10,W10,X10,Y10,Z10,AA10,AB10)</f>
        <v>27x³-27x²y+9xy²-y³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マイナス・二乗・三乗を含む加減乗除</dc:description>
  <cp:lastModifiedBy>emiko</cp:lastModifiedBy>
  <cp:lastPrinted>2010-11-04T22:46:33Z</cp:lastPrinted>
  <dcterms:created xsi:type="dcterms:W3CDTF">2007-06-20T08:17:29Z</dcterms:created>
  <dcterms:modified xsi:type="dcterms:W3CDTF">2010-11-12T11:59:33Z</dcterms:modified>
  <cp:category/>
  <cp:version/>
  <cp:contentType/>
  <cp:contentStatus/>
</cp:coreProperties>
</file>