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zuh\OneDrive\デスクトップ\東舞子SC関連資料\3期生（2015年～）\"/>
    </mc:Choice>
  </mc:AlternateContent>
  <xr:revisionPtr revIDLastSave="0" documentId="13_ncr:1_{3BAE18C5-8483-42ED-9950-DE39F2FAF88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記録" sheetId="19" r:id="rId1"/>
    <sheet name="旧記録" sheetId="18" r:id="rId2"/>
    <sheet name="50m走" sheetId="15" r:id="rId3"/>
  </sheets>
  <definedNames>
    <definedName name="_xlnm.Print_Area" localSheetId="0">記録!$A$1:$CB$228</definedName>
    <definedName name="_xlnm.Print_Area" localSheetId="1">旧記録!$A$1:$CH$220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5" i="19" l="1"/>
  <c r="D15" i="19"/>
  <c r="D25" i="19"/>
  <c r="D35" i="19"/>
  <c r="D45" i="19"/>
  <c r="D55" i="19"/>
  <c r="D65" i="19"/>
  <c r="D75" i="19"/>
  <c r="D85" i="19"/>
  <c r="D95" i="19"/>
  <c r="D105" i="19"/>
  <c r="D115" i="19"/>
  <c r="D125" i="19"/>
  <c r="D5" i="19"/>
  <c r="H144" i="19" l="1"/>
  <c r="G144" i="19" s="1"/>
  <c r="H143" i="19"/>
  <c r="G143" i="19" s="1"/>
  <c r="H142" i="19"/>
  <c r="G142" i="19" s="1"/>
  <c r="H141" i="19"/>
  <c r="G141" i="19" s="1"/>
  <c r="H140" i="19"/>
  <c r="G140" i="19" s="1"/>
  <c r="H139" i="19"/>
  <c r="G139" i="19" s="1"/>
  <c r="H138" i="19"/>
  <c r="G138" i="19" s="1"/>
  <c r="H137" i="19"/>
  <c r="G137" i="19" s="1"/>
  <c r="H136" i="19"/>
  <c r="G136" i="19" s="1"/>
  <c r="H135" i="19"/>
  <c r="G135" i="19" s="1"/>
  <c r="H7" i="19"/>
  <c r="B5" i="19" l="1"/>
  <c r="H228" i="19"/>
  <c r="G228" i="19" s="1"/>
  <c r="H227" i="19"/>
  <c r="G227" i="19" s="1"/>
  <c r="H226" i="19"/>
  <c r="G226" i="19" s="1"/>
  <c r="H225" i="19"/>
  <c r="G225" i="19" s="1"/>
  <c r="H224" i="19"/>
  <c r="G224" i="19" s="1"/>
  <c r="H223" i="19"/>
  <c r="G223" i="19" s="1"/>
  <c r="H222" i="19"/>
  <c r="G222" i="19" s="1"/>
  <c r="H221" i="19"/>
  <c r="H220" i="19"/>
  <c r="G220" i="19" s="1"/>
  <c r="H219" i="19"/>
  <c r="H218" i="19"/>
  <c r="G218" i="19" s="1"/>
  <c r="H217" i="19"/>
  <c r="G217" i="19" s="1"/>
  <c r="H216" i="19"/>
  <c r="G216" i="19" s="1"/>
  <c r="H215" i="19"/>
  <c r="G215" i="19" s="1"/>
  <c r="H214" i="19"/>
  <c r="G214" i="19" s="1"/>
  <c r="H213" i="19"/>
  <c r="H212" i="19"/>
  <c r="G212" i="19" s="1"/>
  <c r="H211" i="19"/>
  <c r="G211" i="19" s="1"/>
  <c r="H210" i="19"/>
  <c r="G210" i="19" s="1"/>
  <c r="H209" i="19"/>
  <c r="G209" i="19" s="1"/>
  <c r="H208" i="19"/>
  <c r="G208" i="19" s="1"/>
  <c r="H207" i="19"/>
  <c r="G207" i="19" s="1"/>
  <c r="H206" i="19"/>
  <c r="G206" i="19" s="1"/>
  <c r="H205" i="19"/>
  <c r="G205" i="19" s="1"/>
  <c r="H204" i="19"/>
  <c r="G204" i="19" s="1"/>
  <c r="H203" i="19"/>
  <c r="G203" i="19" s="1"/>
  <c r="H202" i="19"/>
  <c r="G202" i="19" s="1"/>
  <c r="H201" i="19"/>
  <c r="G201" i="19" s="1"/>
  <c r="H200" i="19"/>
  <c r="G200" i="19" s="1"/>
  <c r="H199" i="19"/>
  <c r="G199" i="19" s="1"/>
  <c r="H198" i="19"/>
  <c r="G198" i="19" s="1"/>
  <c r="H197" i="19"/>
  <c r="G197" i="19" s="1"/>
  <c r="H196" i="19"/>
  <c r="G196" i="19" s="1"/>
  <c r="H195" i="19"/>
  <c r="G195" i="19" s="1"/>
  <c r="D195" i="19"/>
  <c r="H194" i="19"/>
  <c r="G194" i="19" s="1"/>
  <c r="H193" i="19"/>
  <c r="G193" i="19" s="1"/>
  <c r="H192" i="19"/>
  <c r="G192" i="19" s="1"/>
  <c r="H191" i="19"/>
  <c r="G191" i="19" s="1"/>
  <c r="H190" i="19"/>
  <c r="G190" i="19" s="1"/>
  <c r="H189" i="19"/>
  <c r="G189" i="19" s="1"/>
  <c r="H188" i="19"/>
  <c r="G188" i="19" s="1"/>
  <c r="H187" i="19"/>
  <c r="G187" i="19" s="1"/>
  <c r="H186" i="19"/>
  <c r="G186" i="19" s="1"/>
  <c r="H185" i="19"/>
  <c r="G185" i="19" s="1"/>
  <c r="D185" i="19"/>
  <c r="H184" i="19"/>
  <c r="G184" i="19" s="1"/>
  <c r="H183" i="19"/>
  <c r="G183" i="19" s="1"/>
  <c r="H182" i="19"/>
  <c r="G182" i="19" s="1"/>
  <c r="H181" i="19"/>
  <c r="G181" i="19" s="1"/>
  <c r="H180" i="19"/>
  <c r="G180" i="19" s="1"/>
  <c r="H179" i="19"/>
  <c r="G179" i="19" s="1"/>
  <c r="H178" i="19"/>
  <c r="G178" i="19" s="1"/>
  <c r="H177" i="19"/>
  <c r="G177" i="19" s="1"/>
  <c r="H176" i="19"/>
  <c r="G176" i="19" s="1"/>
  <c r="H175" i="19"/>
  <c r="G175" i="19" s="1"/>
  <c r="D175" i="19"/>
  <c r="H174" i="19"/>
  <c r="G174" i="19" s="1"/>
  <c r="H173" i="19"/>
  <c r="G173" i="19" s="1"/>
  <c r="H172" i="19"/>
  <c r="G172" i="19" s="1"/>
  <c r="H171" i="19"/>
  <c r="G171" i="19" s="1"/>
  <c r="H170" i="19"/>
  <c r="G170" i="19" s="1"/>
  <c r="H169" i="19"/>
  <c r="G169" i="19" s="1"/>
  <c r="H168" i="19"/>
  <c r="G168" i="19" s="1"/>
  <c r="H167" i="19"/>
  <c r="G167" i="19" s="1"/>
  <c r="H166" i="19"/>
  <c r="G166" i="19" s="1"/>
  <c r="H165" i="19"/>
  <c r="G165" i="19" s="1"/>
  <c r="D165" i="19"/>
  <c r="H164" i="19"/>
  <c r="G164" i="19" s="1"/>
  <c r="H163" i="19"/>
  <c r="G163" i="19" s="1"/>
  <c r="H162" i="19"/>
  <c r="G162" i="19" s="1"/>
  <c r="H161" i="19"/>
  <c r="G161" i="19" s="1"/>
  <c r="H160" i="19"/>
  <c r="G160" i="19" s="1"/>
  <c r="H159" i="19"/>
  <c r="G159" i="19" s="1"/>
  <c r="H158" i="19"/>
  <c r="G158" i="19" s="1"/>
  <c r="H157" i="19"/>
  <c r="G157" i="19" s="1"/>
  <c r="H156" i="19"/>
  <c r="G156" i="19" s="1"/>
  <c r="H155" i="19"/>
  <c r="G155" i="19" s="1"/>
  <c r="D155" i="19"/>
  <c r="H154" i="19"/>
  <c r="G154" i="19" s="1"/>
  <c r="H153" i="19"/>
  <c r="G153" i="19" s="1"/>
  <c r="H152" i="19"/>
  <c r="G152" i="19" s="1"/>
  <c r="H151" i="19"/>
  <c r="G151" i="19" s="1"/>
  <c r="H150" i="19"/>
  <c r="G150" i="19" s="1"/>
  <c r="H149" i="19"/>
  <c r="G149" i="19" s="1"/>
  <c r="H148" i="19"/>
  <c r="G148" i="19" s="1"/>
  <c r="H147" i="19"/>
  <c r="G147" i="19" s="1"/>
  <c r="H146" i="19"/>
  <c r="G146" i="19" s="1"/>
  <c r="H145" i="19"/>
  <c r="G145" i="19" s="1"/>
  <c r="D145" i="19"/>
  <c r="H134" i="19"/>
  <c r="G134" i="19" s="1"/>
  <c r="H133" i="19"/>
  <c r="G133" i="19" s="1"/>
  <c r="H132" i="19"/>
  <c r="G132" i="19" s="1"/>
  <c r="H131" i="19"/>
  <c r="G131" i="19" s="1"/>
  <c r="H130" i="19"/>
  <c r="G130" i="19" s="1"/>
  <c r="H129" i="19"/>
  <c r="G129" i="19" s="1"/>
  <c r="H128" i="19"/>
  <c r="G128" i="19" s="1"/>
  <c r="H127" i="19"/>
  <c r="G127" i="19" s="1"/>
  <c r="H126" i="19"/>
  <c r="G126" i="19" s="1"/>
  <c r="H125" i="19"/>
  <c r="G125" i="19" s="1"/>
  <c r="H124" i="19"/>
  <c r="G124" i="19" s="1"/>
  <c r="H123" i="19"/>
  <c r="G123" i="19" s="1"/>
  <c r="H122" i="19"/>
  <c r="G122" i="19" s="1"/>
  <c r="H121" i="19"/>
  <c r="G121" i="19" s="1"/>
  <c r="H120" i="19"/>
  <c r="G120" i="19" s="1"/>
  <c r="H119" i="19"/>
  <c r="G119" i="19" s="1"/>
  <c r="H118" i="19"/>
  <c r="G118" i="19" s="1"/>
  <c r="H117" i="19"/>
  <c r="G117" i="19" s="1"/>
  <c r="H116" i="19"/>
  <c r="G116" i="19" s="1"/>
  <c r="H115" i="19"/>
  <c r="G115" i="19" s="1"/>
  <c r="H114" i="19"/>
  <c r="G114" i="19" s="1"/>
  <c r="H113" i="19"/>
  <c r="G113" i="19" s="1"/>
  <c r="H112" i="19"/>
  <c r="G112" i="19" s="1"/>
  <c r="H111" i="19"/>
  <c r="G111" i="19" s="1"/>
  <c r="H110" i="19"/>
  <c r="G110" i="19" s="1"/>
  <c r="H109" i="19"/>
  <c r="G109" i="19" s="1"/>
  <c r="H108" i="19"/>
  <c r="G108" i="19" s="1"/>
  <c r="H107" i="19"/>
  <c r="G107" i="19" s="1"/>
  <c r="H106" i="19"/>
  <c r="G106" i="19" s="1"/>
  <c r="H105" i="19"/>
  <c r="G105" i="19" s="1"/>
  <c r="H104" i="19"/>
  <c r="G104" i="19" s="1"/>
  <c r="H103" i="19"/>
  <c r="G103" i="19" s="1"/>
  <c r="H102" i="19"/>
  <c r="G102" i="19" s="1"/>
  <c r="H101" i="19"/>
  <c r="G101" i="19" s="1"/>
  <c r="H100" i="19"/>
  <c r="G100" i="19" s="1"/>
  <c r="H99" i="19"/>
  <c r="G99" i="19" s="1"/>
  <c r="H98" i="19"/>
  <c r="G98" i="19" s="1"/>
  <c r="H97" i="19"/>
  <c r="G97" i="19" s="1"/>
  <c r="H96" i="19"/>
  <c r="G96" i="19" s="1"/>
  <c r="H95" i="19"/>
  <c r="G95" i="19" s="1"/>
  <c r="H94" i="19"/>
  <c r="G94" i="19" s="1"/>
  <c r="H93" i="19"/>
  <c r="G93" i="19" s="1"/>
  <c r="H92" i="19"/>
  <c r="G92" i="19" s="1"/>
  <c r="H91" i="19"/>
  <c r="G91" i="19" s="1"/>
  <c r="H90" i="19"/>
  <c r="G90" i="19" s="1"/>
  <c r="H89" i="19"/>
  <c r="G89" i="19" s="1"/>
  <c r="H88" i="19"/>
  <c r="G88" i="19" s="1"/>
  <c r="H87" i="19"/>
  <c r="G87" i="19" s="1"/>
  <c r="H86" i="19"/>
  <c r="G86" i="19" s="1"/>
  <c r="H85" i="19"/>
  <c r="G85" i="19" s="1"/>
  <c r="H84" i="19"/>
  <c r="G84" i="19" s="1"/>
  <c r="H83" i="19"/>
  <c r="G83" i="19" s="1"/>
  <c r="H82" i="19"/>
  <c r="G82" i="19" s="1"/>
  <c r="H81" i="19"/>
  <c r="G81" i="19" s="1"/>
  <c r="H80" i="19"/>
  <c r="G80" i="19" s="1"/>
  <c r="H79" i="19"/>
  <c r="G79" i="19" s="1"/>
  <c r="H78" i="19"/>
  <c r="G78" i="19" s="1"/>
  <c r="H77" i="19"/>
  <c r="G77" i="19" s="1"/>
  <c r="H76" i="19"/>
  <c r="G76" i="19" s="1"/>
  <c r="H75" i="19"/>
  <c r="G75" i="19" s="1"/>
  <c r="H74" i="19"/>
  <c r="G74" i="19" s="1"/>
  <c r="H73" i="19"/>
  <c r="G73" i="19" s="1"/>
  <c r="H72" i="19"/>
  <c r="G72" i="19" s="1"/>
  <c r="H71" i="19"/>
  <c r="G71" i="19" s="1"/>
  <c r="H70" i="19"/>
  <c r="G70" i="19" s="1"/>
  <c r="H69" i="19"/>
  <c r="G69" i="19" s="1"/>
  <c r="H68" i="19"/>
  <c r="G68" i="19" s="1"/>
  <c r="H67" i="19"/>
  <c r="G67" i="19" s="1"/>
  <c r="H66" i="19"/>
  <c r="G66" i="19" s="1"/>
  <c r="H65" i="19"/>
  <c r="G65" i="19" s="1"/>
  <c r="H64" i="19"/>
  <c r="G64" i="19" s="1"/>
  <c r="H63" i="19"/>
  <c r="G63" i="19" s="1"/>
  <c r="H62" i="19"/>
  <c r="G62" i="19" s="1"/>
  <c r="H61" i="19"/>
  <c r="G61" i="19" s="1"/>
  <c r="H60" i="19"/>
  <c r="G60" i="19" s="1"/>
  <c r="H59" i="19"/>
  <c r="G59" i="19" s="1"/>
  <c r="H58" i="19"/>
  <c r="G58" i="19" s="1"/>
  <c r="H57" i="19"/>
  <c r="G57" i="19" s="1"/>
  <c r="H56" i="19"/>
  <c r="G56" i="19" s="1"/>
  <c r="H55" i="19"/>
  <c r="G55" i="19" s="1"/>
  <c r="H54" i="19"/>
  <c r="G54" i="19" s="1"/>
  <c r="H53" i="19"/>
  <c r="G53" i="19" s="1"/>
  <c r="H52" i="19"/>
  <c r="G52" i="19" s="1"/>
  <c r="H51" i="19"/>
  <c r="G51" i="19" s="1"/>
  <c r="H50" i="19"/>
  <c r="G50" i="19" s="1"/>
  <c r="H49" i="19"/>
  <c r="G49" i="19" s="1"/>
  <c r="H48" i="19"/>
  <c r="G48" i="19" s="1"/>
  <c r="H47" i="19"/>
  <c r="G47" i="19" s="1"/>
  <c r="H46" i="19"/>
  <c r="G46" i="19" s="1"/>
  <c r="H45" i="19"/>
  <c r="G45" i="19" s="1"/>
  <c r="H44" i="19"/>
  <c r="G44" i="19" s="1"/>
  <c r="H43" i="19"/>
  <c r="G43" i="19" s="1"/>
  <c r="H42" i="19"/>
  <c r="G42" i="19" s="1"/>
  <c r="H41" i="19"/>
  <c r="G41" i="19" s="1"/>
  <c r="H40" i="19"/>
  <c r="G40" i="19" s="1"/>
  <c r="H39" i="19"/>
  <c r="G39" i="19" s="1"/>
  <c r="H38" i="19"/>
  <c r="G38" i="19" s="1"/>
  <c r="H37" i="19"/>
  <c r="G37" i="19" s="1"/>
  <c r="H36" i="19"/>
  <c r="G36" i="19" s="1"/>
  <c r="H35" i="19"/>
  <c r="G35" i="19" s="1"/>
  <c r="H34" i="19"/>
  <c r="G34" i="19" s="1"/>
  <c r="H33" i="19"/>
  <c r="G33" i="19" s="1"/>
  <c r="H32" i="19"/>
  <c r="G32" i="19" s="1"/>
  <c r="H31" i="19"/>
  <c r="G31" i="19" s="1"/>
  <c r="H30" i="19"/>
  <c r="G30" i="19" s="1"/>
  <c r="H29" i="19"/>
  <c r="G29" i="19" s="1"/>
  <c r="H28" i="19"/>
  <c r="G28" i="19" s="1"/>
  <c r="H27" i="19"/>
  <c r="G27" i="19" s="1"/>
  <c r="H26" i="19"/>
  <c r="G26" i="19" s="1"/>
  <c r="H25" i="19"/>
  <c r="G25" i="19" s="1"/>
  <c r="H24" i="19"/>
  <c r="G24" i="19" s="1"/>
  <c r="H23" i="19"/>
  <c r="G23" i="19" s="1"/>
  <c r="H22" i="19"/>
  <c r="G22" i="19" s="1"/>
  <c r="H21" i="19"/>
  <c r="G21" i="19" s="1"/>
  <c r="H20" i="19"/>
  <c r="G20" i="19" s="1"/>
  <c r="H19" i="19"/>
  <c r="G19" i="19" s="1"/>
  <c r="H18" i="19"/>
  <c r="G18" i="19" s="1"/>
  <c r="H17" i="19"/>
  <c r="G17" i="19" s="1"/>
  <c r="H16" i="19"/>
  <c r="G16" i="19" s="1"/>
  <c r="H15" i="19"/>
  <c r="G15" i="19" s="1"/>
  <c r="H14" i="19"/>
  <c r="G14" i="19" s="1"/>
  <c r="H13" i="19"/>
  <c r="G13" i="19" s="1"/>
  <c r="H12" i="19"/>
  <c r="G12" i="19" s="1"/>
  <c r="H11" i="19"/>
  <c r="G11" i="19" s="1"/>
  <c r="H10" i="19"/>
  <c r="G10" i="19" s="1"/>
  <c r="H9" i="19"/>
  <c r="G9" i="19" s="1"/>
  <c r="H8" i="19"/>
  <c r="G8" i="19" s="1"/>
  <c r="G7" i="19"/>
  <c r="H6" i="19"/>
  <c r="G6" i="19" s="1"/>
  <c r="H5" i="19"/>
  <c r="G5" i="19" s="1"/>
  <c r="D5" i="18"/>
  <c r="D219" i="19" l="1"/>
  <c r="D213" i="19"/>
  <c r="D221" i="19"/>
  <c r="G213" i="19"/>
  <c r="D217" i="19"/>
  <c r="D223" i="19"/>
  <c r="D205" i="19"/>
  <c r="D207" i="19"/>
  <c r="D215" i="19"/>
  <c r="G219" i="19"/>
  <c r="G221" i="19"/>
  <c r="B25" i="19"/>
  <c r="B15" i="19"/>
  <c r="B85" i="19"/>
  <c r="B95" i="19"/>
  <c r="B75" i="19"/>
  <c r="B55" i="19"/>
  <c r="B45" i="19"/>
  <c r="B115" i="19"/>
  <c r="B35" i="19"/>
  <c r="B65" i="19"/>
  <c r="B105" i="19"/>
  <c r="D211" i="19"/>
  <c r="D227" i="19"/>
  <c r="D209" i="19"/>
  <c r="D225" i="19"/>
  <c r="H124" i="18"/>
  <c r="G124" i="18" s="1"/>
  <c r="H123" i="18"/>
  <c r="G123" i="18" s="1"/>
  <c r="H122" i="18"/>
  <c r="G122" i="18" s="1"/>
  <c r="H121" i="18"/>
  <c r="G121" i="18" s="1"/>
  <c r="H120" i="18"/>
  <c r="G120" i="18" s="1"/>
  <c r="H119" i="18"/>
  <c r="G119" i="18" s="1"/>
  <c r="H118" i="18"/>
  <c r="G118" i="18"/>
  <c r="H117" i="18"/>
  <c r="G117" i="18"/>
  <c r="H116" i="18"/>
  <c r="G116" i="18"/>
  <c r="H115" i="18"/>
  <c r="G115" i="18" s="1"/>
  <c r="D115" i="18"/>
  <c r="D15" i="18" l="1"/>
  <c r="D25" i="18"/>
  <c r="D35" i="18"/>
  <c r="D45" i="18"/>
  <c r="D55" i="18"/>
  <c r="D65" i="18"/>
  <c r="D75" i="18"/>
  <c r="D85" i="18"/>
  <c r="B85" i="18" s="1"/>
  <c r="D95" i="18"/>
  <c r="D105" i="18"/>
  <c r="B75" i="18" l="1"/>
  <c r="B65" i="18"/>
  <c r="B45" i="18"/>
  <c r="B25" i="18"/>
  <c r="B55" i="18"/>
  <c r="B35" i="18"/>
  <c r="B15" i="18"/>
  <c r="B5" i="18"/>
  <c r="H114" i="18"/>
  <c r="G114" i="18" s="1"/>
  <c r="H113" i="18"/>
  <c r="G113" i="18" s="1"/>
  <c r="H112" i="18"/>
  <c r="G112" i="18" s="1"/>
  <c r="H111" i="18"/>
  <c r="G111" i="18" s="1"/>
  <c r="H110" i="18"/>
  <c r="G110" i="18"/>
  <c r="H109" i="18"/>
  <c r="G109" i="18"/>
  <c r="H108" i="18"/>
  <c r="G108" i="18"/>
  <c r="H107" i="18"/>
  <c r="G107" i="18"/>
  <c r="H106" i="18"/>
  <c r="G106" i="18" s="1"/>
  <c r="H105" i="18"/>
  <c r="G105" i="18" s="1"/>
  <c r="H104" i="18" l="1"/>
  <c r="G104" i="18" s="1"/>
  <c r="H103" i="18"/>
  <c r="G103" i="18" s="1"/>
  <c r="H102" i="18"/>
  <c r="G102" i="18" s="1"/>
  <c r="H101" i="18"/>
  <c r="G101" i="18" s="1"/>
  <c r="H100" i="18"/>
  <c r="G100" i="18" s="1"/>
  <c r="H99" i="18"/>
  <c r="G99" i="18" s="1"/>
  <c r="H98" i="18"/>
  <c r="G98" i="18" s="1"/>
  <c r="H97" i="18"/>
  <c r="G97" i="18" s="1"/>
  <c r="H96" i="18"/>
  <c r="G96" i="18" s="1"/>
  <c r="H95" i="18"/>
  <c r="G95" i="18"/>
  <c r="D125" i="18" l="1"/>
  <c r="H125" i="18"/>
  <c r="G125" i="18" s="1"/>
  <c r="H126" i="18"/>
  <c r="G126" i="18" s="1"/>
  <c r="H127" i="18"/>
  <c r="G127" i="18" s="1"/>
  <c r="H128" i="18"/>
  <c r="G128" i="18" s="1"/>
  <c r="H129" i="18"/>
  <c r="G129" i="18" s="1"/>
  <c r="H130" i="18"/>
  <c r="G130" i="18" s="1"/>
  <c r="H131" i="18"/>
  <c r="G131" i="18" s="1"/>
  <c r="H132" i="18"/>
  <c r="G132" i="18" s="1"/>
  <c r="H133" i="18"/>
  <c r="G133" i="18" s="1"/>
  <c r="H134" i="18"/>
  <c r="G134" i="18" s="1"/>
  <c r="H94" i="18"/>
  <c r="H75" i="18" l="1"/>
  <c r="G75" i="18" s="1"/>
  <c r="H74" i="18"/>
  <c r="H84" i="18"/>
  <c r="G84" i="18" s="1"/>
  <c r="H83" i="18"/>
  <c r="G83" i="18" s="1"/>
  <c r="H82" i="18"/>
  <c r="G82" i="18" s="1"/>
  <c r="H81" i="18"/>
  <c r="G81" i="18" s="1"/>
  <c r="H80" i="18"/>
  <c r="G80" i="18" s="1"/>
  <c r="H79" i="18"/>
  <c r="G79" i="18" s="1"/>
  <c r="H78" i="18"/>
  <c r="G78" i="18" s="1"/>
  <c r="H77" i="18"/>
  <c r="G77" i="18" s="1"/>
  <c r="H76" i="18"/>
  <c r="G76" i="18" s="1"/>
  <c r="H85" i="18" l="1"/>
  <c r="G85" i="18" s="1"/>
  <c r="H86" i="18"/>
  <c r="G86" i="18" s="1"/>
  <c r="H87" i="18"/>
  <c r="H88" i="18"/>
  <c r="G88" i="18" s="1"/>
  <c r="H89" i="18"/>
  <c r="G89" i="18" s="1"/>
  <c r="H90" i="18"/>
  <c r="G90" i="18" s="1"/>
  <c r="H91" i="18"/>
  <c r="G91" i="18" s="1"/>
  <c r="H92" i="18"/>
  <c r="G92" i="18" s="1"/>
  <c r="H93" i="18"/>
  <c r="G93" i="18" s="1"/>
  <c r="G94" i="18"/>
  <c r="G87" i="18"/>
  <c r="D185" i="18" l="1"/>
  <c r="D175" i="18"/>
  <c r="D135" i="18"/>
  <c r="D155" i="18"/>
  <c r="D145" i="18"/>
  <c r="D165" i="18"/>
  <c r="H66" i="18" l="1"/>
  <c r="G66" i="18" s="1"/>
  <c r="H65" i="18"/>
  <c r="H67" i="18"/>
  <c r="G67" i="18" s="1"/>
  <c r="H68" i="18"/>
  <c r="G68" i="18" s="1"/>
  <c r="H69" i="18"/>
  <c r="G69" i="18" s="1"/>
  <c r="H70" i="18"/>
  <c r="G70" i="18" s="1"/>
  <c r="H71" i="18"/>
  <c r="G71" i="18" s="1"/>
  <c r="H72" i="18"/>
  <c r="G72" i="18" s="1"/>
  <c r="H73" i="18"/>
  <c r="G73" i="18" s="1"/>
  <c r="G74" i="18"/>
  <c r="H56" i="18"/>
  <c r="G56" i="18" s="1"/>
  <c r="H57" i="18"/>
  <c r="G57" i="18" s="1"/>
  <c r="H58" i="18"/>
  <c r="G58" i="18" s="1"/>
  <c r="H59" i="18"/>
  <c r="G59" i="18" s="1"/>
  <c r="H60" i="18"/>
  <c r="G60" i="18" s="1"/>
  <c r="H61" i="18"/>
  <c r="G61" i="18" s="1"/>
  <c r="H62" i="18"/>
  <c r="G62" i="18" s="1"/>
  <c r="H63" i="18"/>
  <c r="G63" i="18" s="1"/>
  <c r="H64" i="18"/>
  <c r="G64" i="18" s="1"/>
  <c r="H186" i="18"/>
  <c r="G186" i="18" s="1"/>
  <c r="H187" i="18"/>
  <c r="G187" i="18" s="1"/>
  <c r="H188" i="18"/>
  <c r="G188" i="18" s="1"/>
  <c r="H189" i="18"/>
  <c r="G189" i="18" s="1"/>
  <c r="H190" i="18"/>
  <c r="G190" i="18" s="1"/>
  <c r="H191" i="18"/>
  <c r="G191" i="18" s="1"/>
  <c r="H192" i="18"/>
  <c r="G192" i="18" s="1"/>
  <c r="H193" i="18"/>
  <c r="G193" i="18" s="1"/>
  <c r="H194" i="18"/>
  <c r="G194" i="18" s="1"/>
  <c r="H176" i="18"/>
  <c r="G176" i="18" s="1"/>
  <c r="H177" i="18"/>
  <c r="G177" i="18" s="1"/>
  <c r="H178" i="18"/>
  <c r="G178" i="18" s="1"/>
  <c r="H179" i="18"/>
  <c r="G179" i="18" s="1"/>
  <c r="H180" i="18"/>
  <c r="G180" i="18" s="1"/>
  <c r="H181" i="18"/>
  <c r="G181" i="18" s="1"/>
  <c r="H182" i="18"/>
  <c r="G182" i="18" s="1"/>
  <c r="H183" i="18"/>
  <c r="G183" i="18" s="1"/>
  <c r="H184" i="18"/>
  <c r="G184" i="18" s="1"/>
  <c r="H46" i="18"/>
  <c r="G46" i="18" s="1"/>
  <c r="H47" i="18"/>
  <c r="G47" i="18" s="1"/>
  <c r="H48" i="18"/>
  <c r="G48" i="18" s="1"/>
  <c r="H49" i="18"/>
  <c r="G49" i="18" s="1"/>
  <c r="H50" i="18"/>
  <c r="G50" i="18" s="1"/>
  <c r="H51" i="18"/>
  <c r="G51" i="18" s="1"/>
  <c r="H52" i="18"/>
  <c r="G52" i="18" s="1"/>
  <c r="H53" i="18"/>
  <c r="G53" i="18" s="1"/>
  <c r="H54" i="18"/>
  <c r="G54" i="18" s="1"/>
  <c r="H136" i="18"/>
  <c r="G136" i="18" s="1"/>
  <c r="H137" i="18"/>
  <c r="G137" i="18" s="1"/>
  <c r="H138" i="18"/>
  <c r="G138" i="18" s="1"/>
  <c r="H139" i="18"/>
  <c r="G139" i="18" s="1"/>
  <c r="H140" i="18"/>
  <c r="G140" i="18" s="1"/>
  <c r="H141" i="18"/>
  <c r="G141" i="18" s="1"/>
  <c r="H142" i="18"/>
  <c r="G142" i="18" s="1"/>
  <c r="H143" i="18"/>
  <c r="G143" i="18" s="1"/>
  <c r="H144" i="18"/>
  <c r="G144" i="18" s="1"/>
  <c r="H156" i="18"/>
  <c r="G156" i="18" s="1"/>
  <c r="H157" i="18"/>
  <c r="G157" i="18" s="1"/>
  <c r="H158" i="18"/>
  <c r="G158" i="18" s="1"/>
  <c r="H159" i="18"/>
  <c r="G159" i="18" s="1"/>
  <c r="H160" i="18"/>
  <c r="G160" i="18" s="1"/>
  <c r="H161" i="18"/>
  <c r="G161" i="18" s="1"/>
  <c r="H162" i="18"/>
  <c r="G162" i="18" s="1"/>
  <c r="H163" i="18"/>
  <c r="G163" i="18" s="1"/>
  <c r="H164" i="18"/>
  <c r="G164" i="18" s="1"/>
  <c r="H146" i="18"/>
  <c r="G146" i="18" s="1"/>
  <c r="H147" i="18"/>
  <c r="G147" i="18" s="1"/>
  <c r="H148" i="18"/>
  <c r="G148" i="18" s="1"/>
  <c r="H149" i="18"/>
  <c r="G149" i="18" s="1"/>
  <c r="H150" i="18"/>
  <c r="G150" i="18" s="1"/>
  <c r="H151" i="18"/>
  <c r="G151" i="18" s="1"/>
  <c r="H152" i="18"/>
  <c r="G152" i="18" s="1"/>
  <c r="H153" i="18"/>
  <c r="G153" i="18" s="1"/>
  <c r="H154" i="18"/>
  <c r="G154" i="18" s="1"/>
  <c r="H36" i="18"/>
  <c r="G36" i="18" s="1"/>
  <c r="H37" i="18"/>
  <c r="G37" i="18" s="1"/>
  <c r="H38" i="18"/>
  <c r="G38" i="18" s="1"/>
  <c r="H39" i="18"/>
  <c r="G39" i="18" s="1"/>
  <c r="H40" i="18"/>
  <c r="G40" i="18" s="1"/>
  <c r="H41" i="18"/>
  <c r="G41" i="18" s="1"/>
  <c r="H42" i="18"/>
  <c r="G42" i="18" s="1"/>
  <c r="H43" i="18"/>
  <c r="G43" i="18" s="1"/>
  <c r="H44" i="18"/>
  <c r="G44" i="18" s="1"/>
  <c r="H166" i="18"/>
  <c r="G166" i="18" s="1"/>
  <c r="H167" i="18"/>
  <c r="G167" i="18" s="1"/>
  <c r="H168" i="18"/>
  <c r="G168" i="18" s="1"/>
  <c r="H169" i="18"/>
  <c r="G169" i="18" s="1"/>
  <c r="H170" i="18"/>
  <c r="G170" i="18" s="1"/>
  <c r="H171" i="18"/>
  <c r="G171" i="18" s="1"/>
  <c r="H172" i="18"/>
  <c r="G172" i="18" s="1"/>
  <c r="H173" i="18"/>
  <c r="G173" i="18" s="1"/>
  <c r="H174" i="18"/>
  <c r="G174" i="18" s="1"/>
  <c r="H26" i="18"/>
  <c r="G26" i="18" s="1"/>
  <c r="H27" i="18"/>
  <c r="G27" i="18" s="1"/>
  <c r="H28" i="18"/>
  <c r="G28" i="18" s="1"/>
  <c r="H29" i="18"/>
  <c r="G29" i="18" s="1"/>
  <c r="H30" i="18"/>
  <c r="G30" i="18" s="1"/>
  <c r="H31" i="18"/>
  <c r="G31" i="18" s="1"/>
  <c r="H32" i="18"/>
  <c r="G32" i="18" s="1"/>
  <c r="H33" i="18"/>
  <c r="G33" i="18" s="1"/>
  <c r="H34" i="18"/>
  <c r="G34" i="18" s="1"/>
  <c r="H16" i="18"/>
  <c r="G16" i="18" s="1"/>
  <c r="H17" i="18"/>
  <c r="G17" i="18" s="1"/>
  <c r="H18" i="18"/>
  <c r="G18" i="18" s="1"/>
  <c r="H19" i="18"/>
  <c r="G19" i="18" s="1"/>
  <c r="H20" i="18"/>
  <c r="G20" i="18" s="1"/>
  <c r="H21" i="18"/>
  <c r="G21" i="18" s="1"/>
  <c r="H22" i="18"/>
  <c r="G22" i="18" s="1"/>
  <c r="H23" i="18"/>
  <c r="G23" i="18" s="1"/>
  <c r="H24" i="18"/>
  <c r="G24" i="18" s="1"/>
  <c r="H15" i="18"/>
  <c r="G15" i="18" s="1"/>
  <c r="H7" i="18"/>
  <c r="G7" i="18" s="1"/>
  <c r="H8" i="18"/>
  <c r="G8" i="18" s="1"/>
  <c r="H9" i="18"/>
  <c r="G9" i="18" s="1"/>
  <c r="H10" i="18"/>
  <c r="G10" i="18" s="1"/>
  <c r="H11" i="18"/>
  <c r="G11" i="18" s="1"/>
  <c r="H12" i="18"/>
  <c r="G12" i="18" s="1"/>
  <c r="H13" i="18"/>
  <c r="G13" i="18" s="1"/>
  <c r="H14" i="18"/>
  <c r="G14" i="18" s="1"/>
  <c r="H6" i="18"/>
  <c r="G6" i="18" s="1"/>
  <c r="H220" i="18"/>
  <c r="G220" i="18" s="1"/>
  <c r="H219" i="18"/>
  <c r="G219" i="18" s="1"/>
  <c r="H218" i="18"/>
  <c r="G218" i="18" s="1"/>
  <c r="H217" i="18"/>
  <c r="G217" i="18" s="1"/>
  <c r="H216" i="18"/>
  <c r="G216" i="18" s="1"/>
  <c r="H215" i="18"/>
  <c r="G215" i="18" s="1"/>
  <c r="H214" i="18"/>
  <c r="G214" i="18" s="1"/>
  <c r="H213" i="18"/>
  <c r="G213" i="18" s="1"/>
  <c r="H212" i="18"/>
  <c r="G212" i="18" s="1"/>
  <c r="H211" i="18"/>
  <c r="G211" i="18" s="1"/>
  <c r="H210" i="18"/>
  <c r="G210" i="18" s="1"/>
  <c r="H209" i="18"/>
  <c r="G209" i="18" s="1"/>
  <c r="H208" i="18"/>
  <c r="G208" i="18" s="1"/>
  <c r="H207" i="18"/>
  <c r="G207" i="18" s="1"/>
  <c r="H206" i="18"/>
  <c r="G206" i="18" s="1"/>
  <c r="H205" i="18"/>
  <c r="G205" i="18" s="1"/>
  <c r="H204" i="18"/>
  <c r="G204" i="18" s="1"/>
  <c r="H203" i="18"/>
  <c r="G203" i="18" s="1"/>
  <c r="H202" i="18"/>
  <c r="G202" i="18" s="1"/>
  <c r="H201" i="18"/>
  <c r="G201" i="18" s="1"/>
  <c r="H200" i="18"/>
  <c r="G200" i="18" s="1"/>
  <c r="H199" i="18"/>
  <c r="H198" i="18"/>
  <c r="G198" i="18" s="1"/>
  <c r="H197" i="18"/>
  <c r="G197" i="18" s="1"/>
  <c r="H196" i="18"/>
  <c r="G196" i="18" s="1"/>
  <c r="H195" i="18"/>
  <c r="H55" i="18"/>
  <c r="H185" i="18"/>
  <c r="G185" i="18" s="1"/>
  <c r="H175" i="18"/>
  <c r="G175" i="18" s="1"/>
  <c r="H45" i="18"/>
  <c r="G45" i="18" s="1"/>
  <c r="H135" i="18"/>
  <c r="G135" i="18" s="1"/>
  <c r="H155" i="18"/>
  <c r="G155" i="18" s="1"/>
  <c r="H145" i="18"/>
  <c r="G145" i="18" s="1"/>
  <c r="H35" i="18"/>
  <c r="G35" i="18" s="1"/>
  <c r="H165" i="18"/>
  <c r="G165" i="18" s="1"/>
  <c r="H25" i="18"/>
  <c r="G25" i="18" s="1"/>
  <c r="H5" i="18"/>
  <c r="G5" i="18" s="1"/>
  <c r="G65" i="18" l="1"/>
  <c r="G55" i="18"/>
  <c r="D195" i="18"/>
  <c r="D217" i="18"/>
  <c r="G195" i="18"/>
  <c r="D199" i="18"/>
  <c r="D203" i="18"/>
  <c r="D215" i="18"/>
  <c r="D211" i="18"/>
  <c r="G199" i="18"/>
  <c r="D207" i="18"/>
  <c r="D219" i="18"/>
  <c r="D201" i="18"/>
  <c r="D209" i="18"/>
  <c r="D197" i="18"/>
  <c r="D205" i="18"/>
  <c r="D213" i="18"/>
</calcChain>
</file>

<file path=xl/sharedStrings.xml><?xml version="1.0" encoding="utf-8"?>
<sst xmlns="http://schemas.openxmlformats.org/spreadsheetml/2006/main" count="1555" uniqueCount="190">
  <si>
    <t>記録</t>
    <rPh sb="0" eb="2">
      <t>キロク</t>
    </rPh>
    <phoneticPr fontId="1"/>
  </si>
  <si>
    <t>名前</t>
    <rPh sb="0" eb="2">
      <t>ナマエ</t>
    </rPh>
    <phoneticPr fontId="1"/>
  </si>
  <si>
    <t>目標</t>
    <rPh sb="0" eb="2">
      <t>モクヒョウ</t>
    </rPh>
    <phoneticPr fontId="1"/>
  </si>
  <si>
    <t>自由</t>
    <rPh sb="0" eb="2">
      <t>ジユウ</t>
    </rPh>
    <phoneticPr fontId="1"/>
  </si>
  <si>
    <t>両足交互</t>
    <rPh sb="0" eb="2">
      <t>リョウアシ</t>
    </rPh>
    <rPh sb="2" eb="4">
      <t>コウゴ</t>
    </rPh>
    <phoneticPr fontId="1"/>
  </si>
  <si>
    <t>大橋 宥斗</t>
    <rPh sb="0" eb="2">
      <t>オオハシ</t>
    </rPh>
    <rPh sb="3" eb="4">
      <t>ユウ</t>
    </rPh>
    <rPh sb="4" eb="5">
      <t>ト</t>
    </rPh>
    <phoneticPr fontId="1"/>
  </si>
  <si>
    <t>大伴 真姫</t>
    <phoneticPr fontId="1"/>
  </si>
  <si>
    <t>茨木 幹也</t>
    <phoneticPr fontId="1"/>
  </si>
  <si>
    <t>１年生</t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</si>
  <si>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</si>
  <si>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</si>
  <si>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-</t>
    <phoneticPr fontId="1"/>
  </si>
  <si>
    <t>両足交互</t>
    <phoneticPr fontId="1"/>
  </si>
  <si>
    <t>池内 碧</t>
    <rPh sb="0" eb="2">
      <t>イケウチ</t>
    </rPh>
    <rPh sb="3" eb="4">
      <t>アオイ</t>
    </rPh>
    <phoneticPr fontId="1"/>
  </si>
  <si>
    <t>-</t>
  </si>
  <si>
    <t>壇上 凛人</t>
    <phoneticPr fontId="1"/>
  </si>
  <si>
    <t>ワンバウンド</t>
    <phoneticPr fontId="1"/>
  </si>
  <si>
    <t>伊原 詠大</t>
    <phoneticPr fontId="1"/>
  </si>
  <si>
    <t>西田 勇真</t>
    <rPh sb="0" eb="2">
      <t>ニシダ</t>
    </rPh>
    <rPh sb="3" eb="4">
      <t>ユウ</t>
    </rPh>
    <rPh sb="4" eb="5">
      <t>マ</t>
    </rPh>
    <phoneticPr fontId="1"/>
  </si>
  <si>
    <t>西田 拓未</t>
    <rPh sb="0" eb="2">
      <t>ニシダ</t>
    </rPh>
    <rPh sb="3" eb="5">
      <t>タクミ</t>
    </rPh>
    <phoneticPr fontId="1"/>
  </si>
  <si>
    <t>下井 奏丁</t>
    <rPh sb="0" eb="2">
      <t>シモイ</t>
    </rPh>
    <rPh sb="3" eb="4">
      <t>カナ</t>
    </rPh>
    <rPh sb="4" eb="5">
      <t>チョウ</t>
    </rPh>
    <phoneticPr fontId="1"/>
  </si>
  <si>
    <t>楠田 拓也</t>
    <phoneticPr fontId="1"/>
  </si>
  <si>
    <t>(6)</t>
    <phoneticPr fontId="1"/>
  </si>
  <si>
    <t>(13)</t>
    <phoneticPr fontId="1"/>
  </si>
  <si>
    <t>天野 嘉人</t>
    <phoneticPr fontId="1"/>
  </si>
  <si>
    <t>柳田 晴斗</t>
    <rPh sb="0" eb="2">
      <t>ヤナギダ</t>
    </rPh>
    <rPh sb="3" eb="4">
      <t>ハル</t>
    </rPh>
    <rPh sb="4" eb="5">
      <t>ト</t>
    </rPh>
    <phoneticPr fontId="1"/>
  </si>
  <si>
    <t>桑原 桜雅</t>
    <rPh sb="0" eb="2">
      <t>クワハラ</t>
    </rPh>
    <rPh sb="3" eb="4">
      <t>オウ</t>
    </rPh>
    <rPh sb="4" eb="5">
      <t>ガ</t>
    </rPh>
    <phoneticPr fontId="1"/>
  </si>
  <si>
    <t>中村 太一</t>
    <rPh sb="0" eb="2">
      <t>ナカムラ</t>
    </rPh>
    <rPh sb="3" eb="5">
      <t>タイチ</t>
    </rPh>
    <phoneticPr fontId="1"/>
  </si>
  <si>
    <t>本田 涼馬</t>
    <rPh sb="0" eb="2">
      <t>ホンダ</t>
    </rPh>
    <rPh sb="3" eb="5">
      <t>リョウマ</t>
    </rPh>
    <phoneticPr fontId="1"/>
  </si>
  <si>
    <t>中村 光佑</t>
    <rPh sb="0" eb="2">
      <t>ナカムラ</t>
    </rPh>
    <rPh sb="3" eb="4">
      <t>コウ</t>
    </rPh>
    <rPh sb="4" eb="5">
      <t>スケ</t>
    </rPh>
    <phoneticPr fontId="1"/>
  </si>
  <si>
    <t>米田 こうが</t>
    <rPh sb="0" eb="2">
      <t>ヨネダ</t>
    </rPh>
    <phoneticPr fontId="1"/>
  </si>
  <si>
    <t>2016年</t>
    <phoneticPr fontId="1"/>
  </si>
  <si>
    <t>2年生</t>
    <rPh sb="1" eb="3">
      <t>ネンセイ</t>
    </rPh>
    <phoneticPr fontId="1"/>
  </si>
  <si>
    <t>2017年</t>
    <phoneticPr fontId="1"/>
  </si>
  <si>
    <t>総合得点</t>
    <rPh sb="0" eb="2">
      <t>ソウゴウ</t>
    </rPh>
    <rPh sb="2" eb="4">
      <t>トクテン</t>
    </rPh>
    <phoneticPr fontId="1"/>
  </si>
  <si>
    <t>インサイド</t>
    <phoneticPr fontId="1"/>
  </si>
  <si>
    <t>修了</t>
    <rPh sb="0" eb="2">
      <t>シュウリョウ</t>
    </rPh>
    <phoneticPr fontId="1"/>
  </si>
  <si>
    <t>修了</t>
    <phoneticPr fontId="1"/>
  </si>
  <si>
    <t>6/</t>
    <phoneticPr fontId="1"/>
  </si>
  <si>
    <t>7/</t>
    <phoneticPr fontId="1"/>
  </si>
  <si>
    <t>10/</t>
    <phoneticPr fontId="1"/>
  </si>
  <si>
    <t>11/</t>
    <phoneticPr fontId="1"/>
  </si>
  <si>
    <t>3年生</t>
    <rPh sb="1" eb="3">
      <t>ネンセイ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</si>
  <si>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</si>
  <si>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</si>
  <si>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ゴール</t>
    <phoneticPr fontId="1"/>
  </si>
  <si>
    <t>休部</t>
    <rPh sb="0" eb="2">
      <t>キュウブ</t>
    </rPh>
    <phoneticPr fontId="1"/>
  </si>
  <si>
    <t>ハイボール</t>
    <phoneticPr fontId="1"/>
  </si>
  <si>
    <t>アウトサイド</t>
    <phoneticPr fontId="1"/>
  </si>
  <si>
    <t>自由×1、両足交互×2、ハイボール×2、左右チョンリフ×3、マーカー置き×10
インサイド×3、アウトサイド×3、イン交互×7、アウト交互×7</t>
    <rPh sb="0" eb="2">
      <t>ジユウ</t>
    </rPh>
    <rPh sb="5" eb="7">
      <t>リョウアシ</t>
    </rPh>
    <rPh sb="7" eb="9">
      <t>コウゴ</t>
    </rPh>
    <rPh sb="20" eb="22">
      <t>サユウ</t>
    </rPh>
    <rPh sb="59" eb="61">
      <t>コウゴ</t>
    </rPh>
    <rPh sb="67" eb="69">
      <t>コウゴ</t>
    </rPh>
    <phoneticPr fontId="1"/>
  </si>
  <si>
    <t>右チョンリフ</t>
    <rPh sb="0" eb="1">
      <t>ミギ</t>
    </rPh>
    <phoneticPr fontId="1"/>
  </si>
  <si>
    <t>左チョンリフ</t>
    <rPh sb="0" eb="1">
      <t>ヒダリ</t>
    </rPh>
    <phoneticPr fontId="1"/>
  </si>
  <si>
    <t>-</t>
    <phoneticPr fontId="1"/>
  </si>
  <si>
    <t>右チョンリフ</t>
    <phoneticPr fontId="14"/>
  </si>
  <si>
    <t>左チョンリフ</t>
    <phoneticPr fontId="14"/>
  </si>
  <si>
    <t>マーカー置き</t>
    <rPh sb="4" eb="5">
      <t>オ</t>
    </rPh>
    <phoneticPr fontId="14"/>
  </si>
  <si>
    <t>イン交互</t>
    <rPh sb="2" eb="4">
      <t>コウゴ</t>
    </rPh>
    <phoneticPr fontId="14"/>
  </si>
  <si>
    <t>アウト交互</t>
    <phoneticPr fontId="14"/>
  </si>
  <si>
    <t>アウトサイド</t>
    <phoneticPr fontId="1"/>
  </si>
  <si>
    <t>2019年</t>
    <phoneticPr fontId="14"/>
  </si>
  <si>
    <t>安部 塁翔</t>
    <rPh sb="0" eb="2">
      <t>アベ</t>
    </rPh>
    <rPh sb="3" eb="4">
      <t>ルイ</t>
    </rPh>
    <rPh sb="4" eb="5">
      <t>ショウ</t>
    </rPh>
    <phoneticPr fontId="14"/>
  </si>
  <si>
    <t>瀬濱 史哉</t>
    <rPh sb="0" eb="1">
      <t>セ</t>
    </rPh>
    <rPh sb="1" eb="2">
      <t>ハマ</t>
    </rPh>
    <rPh sb="3" eb="4">
      <t>フミ</t>
    </rPh>
    <rPh sb="4" eb="5">
      <t>ヤ</t>
    </rPh>
    <phoneticPr fontId="14"/>
  </si>
  <si>
    <t>6/2</t>
    <phoneticPr fontId="14"/>
  </si>
  <si>
    <t>木村 洋介</t>
    <rPh sb="0" eb="2">
      <t>キムラ</t>
    </rPh>
    <rPh sb="3" eb="5">
      <t>ヨウスケ</t>
    </rPh>
    <phoneticPr fontId="1"/>
  </si>
  <si>
    <t>7/27</t>
    <phoneticPr fontId="14"/>
  </si>
  <si>
    <t>-</t>
    <phoneticPr fontId="14"/>
  </si>
  <si>
    <t>下村 直寛</t>
    <phoneticPr fontId="1"/>
  </si>
  <si>
    <t>-</t>
    <phoneticPr fontId="14"/>
  </si>
  <si>
    <t>修了</t>
    <phoneticPr fontId="14"/>
  </si>
  <si>
    <t>2018年</t>
    <phoneticPr fontId="14"/>
  </si>
  <si>
    <t>修了</t>
    <phoneticPr fontId="14"/>
  </si>
  <si>
    <t>修了</t>
    <phoneticPr fontId="14"/>
  </si>
  <si>
    <t>9/24</t>
    <phoneticPr fontId="14"/>
  </si>
  <si>
    <r>
      <t xml:space="preserve">山口 温大
</t>
    </r>
    <r>
      <rPr>
        <sz val="11"/>
        <color rgb="FFFF0000"/>
        <rFont val="Meiryo UI"/>
        <family val="3"/>
        <charset val="128"/>
      </rPr>
      <t>★金メダル</t>
    </r>
    <rPh sb="0" eb="2">
      <t>ヤマグチ</t>
    </rPh>
    <rPh sb="3" eb="4">
      <t>オン</t>
    </rPh>
    <rPh sb="4" eb="5">
      <t>ダイ</t>
    </rPh>
    <phoneticPr fontId="14"/>
  </si>
  <si>
    <t>内橋 快</t>
    <rPh sb="3" eb="4">
      <t>カイ</t>
    </rPh>
    <phoneticPr fontId="1"/>
  </si>
  <si>
    <t>楠田 拓也</t>
    <rPh sb="0" eb="2">
      <t>クスダ</t>
    </rPh>
    <rPh sb="3" eb="5">
      <t>タクヤ</t>
    </rPh>
    <phoneticPr fontId="14"/>
  </si>
  <si>
    <t>谷田 准梧</t>
    <rPh sb="0" eb="2">
      <t>タニタ</t>
    </rPh>
    <rPh sb="3" eb="4">
      <t>ジュン</t>
    </rPh>
    <rPh sb="4" eb="5">
      <t>ゴ</t>
    </rPh>
    <phoneticPr fontId="14"/>
  </si>
  <si>
    <t>伊原 詠大</t>
    <rPh sb="0" eb="2">
      <t>イハラ</t>
    </rPh>
    <rPh sb="3" eb="4">
      <t>エイ</t>
    </rPh>
    <rPh sb="4" eb="5">
      <t>タ</t>
    </rPh>
    <phoneticPr fontId="14"/>
  </si>
  <si>
    <t>内橋 快</t>
    <rPh sb="0" eb="2">
      <t>ウチハシ</t>
    </rPh>
    <rPh sb="3" eb="4">
      <t>カイ</t>
    </rPh>
    <phoneticPr fontId="14"/>
  </si>
  <si>
    <t>木村 風河</t>
    <rPh sb="0" eb="2">
      <t>キムラ</t>
    </rPh>
    <rPh sb="3" eb="4">
      <t>フウ</t>
    </rPh>
    <rPh sb="4" eb="5">
      <t>ガ</t>
    </rPh>
    <phoneticPr fontId="14"/>
  </si>
  <si>
    <t>山口 温大</t>
    <rPh sb="0" eb="2">
      <t>ヤマグチ</t>
    </rPh>
    <rPh sb="3" eb="4">
      <t>ハル</t>
    </rPh>
    <rPh sb="4" eb="5">
      <t>ヒロ</t>
    </rPh>
    <phoneticPr fontId="14"/>
  </si>
  <si>
    <t>児玉 瑛太郎</t>
    <rPh sb="0" eb="2">
      <t>コダマ</t>
    </rPh>
    <rPh sb="3" eb="4">
      <t>エイ</t>
    </rPh>
    <rPh sb="4" eb="6">
      <t>タロウ</t>
    </rPh>
    <phoneticPr fontId="14"/>
  </si>
  <si>
    <t>瀬濱 史哉</t>
    <rPh sb="0" eb="1">
      <t>セ</t>
    </rPh>
    <rPh sb="1" eb="2">
      <t>ハマ</t>
    </rPh>
    <rPh sb="3" eb="4">
      <t>フミ</t>
    </rPh>
    <rPh sb="4" eb="5">
      <t>ヤ</t>
    </rPh>
    <phoneticPr fontId="14"/>
  </si>
  <si>
    <t>犬飼 慶</t>
    <rPh sb="0" eb="2">
      <t>イヌカイ</t>
    </rPh>
    <rPh sb="3" eb="4">
      <t>ケイ</t>
    </rPh>
    <phoneticPr fontId="14"/>
  </si>
  <si>
    <t>安部 塁翔</t>
    <rPh sb="0" eb="2">
      <t>アベ</t>
    </rPh>
    <rPh sb="3" eb="4">
      <t>ルイ</t>
    </rPh>
    <rPh sb="4" eb="5">
      <t>ト</t>
    </rPh>
    <phoneticPr fontId="14"/>
  </si>
  <si>
    <t>名　前</t>
    <rPh sb="0" eb="1">
      <t>メイ</t>
    </rPh>
    <rPh sb="2" eb="3">
      <t>マエ</t>
    </rPh>
    <phoneticPr fontId="14"/>
  </si>
  <si>
    <t>平成27年度の文部科学省の『体力・運動能力調査』</t>
    <phoneticPr fontId="14"/>
  </si>
  <si>
    <t>凄く速い</t>
    <rPh sb="0" eb="1">
      <t>スゴ</t>
    </rPh>
    <rPh sb="2" eb="3">
      <t>ハヤ</t>
    </rPh>
    <phoneticPr fontId="14"/>
  </si>
  <si>
    <t>速い</t>
    <rPh sb="0" eb="1">
      <t>ハヤ</t>
    </rPh>
    <phoneticPr fontId="14"/>
  </si>
  <si>
    <t>平均</t>
    <rPh sb="0" eb="2">
      <t>ヘイキン</t>
    </rPh>
    <phoneticPr fontId="14"/>
  </si>
  <si>
    <t>まあ遅い</t>
    <rPh sb="2" eb="3">
      <t>オソ</t>
    </rPh>
    <phoneticPr fontId="14"/>
  </si>
  <si>
    <t>遅い</t>
    <rPh sb="0" eb="1">
      <t>オソ</t>
    </rPh>
    <phoneticPr fontId="14"/>
  </si>
  <si>
    <t>8.1秒以下</t>
    <rPh sb="3" eb="4">
      <t>ビョウ</t>
    </rPh>
    <rPh sb="4" eb="6">
      <t>イカ</t>
    </rPh>
    <phoneticPr fontId="14"/>
  </si>
  <si>
    <t>8.9秒以下</t>
    <rPh sb="3" eb="4">
      <t>ビョウ</t>
    </rPh>
    <rPh sb="4" eb="6">
      <t>イカ</t>
    </rPh>
    <phoneticPr fontId="14"/>
  </si>
  <si>
    <t>9.0~10.3秒</t>
    <rPh sb="8" eb="9">
      <t>ビョウ</t>
    </rPh>
    <phoneticPr fontId="14"/>
  </si>
  <si>
    <t>10.4秒以上</t>
    <rPh sb="4" eb="5">
      <t>ビョウ</t>
    </rPh>
    <rPh sb="5" eb="7">
      <t>イジョウ</t>
    </rPh>
    <phoneticPr fontId="14"/>
  </si>
  <si>
    <t>11.1秒以上</t>
    <rPh sb="4" eb="5">
      <t>ビョウ</t>
    </rPh>
    <rPh sb="5" eb="7">
      <t>イジョウ</t>
    </rPh>
    <phoneticPr fontId="14"/>
  </si>
  <si>
    <t>平均タイム</t>
    <rPh sb="0" eb="2">
      <t>ヘイキン</t>
    </rPh>
    <phoneticPr fontId="14"/>
  </si>
  <si>
    <t>9.60秒</t>
    <rPh sb="4" eb="5">
      <t>ビョウ</t>
    </rPh>
    <phoneticPr fontId="14"/>
  </si>
  <si>
    <t>8.62秒</t>
    <phoneticPr fontId="14"/>
  </si>
  <si>
    <t>9.05秒</t>
    <phoneticPr fontId="14"/>
  </si>
  <si>
    <t>9.07秒</t>
    <phoneticPr fontId="14"/>
  </si>
  <si>
    <t>9.10秒</t>
    <phoneticPr fontId="14"/>
  </si>
  <si>
    <t>9.48秒</t>
    <phoneticPr fontId="14"/>
  </si>
  <si>
    <t>9.52秒</t>
    <phoneticPr fontId="14"/>
  </si>
  <si>
    <t>9.64秒</t>
    <phoneticPr fontId="14"/>
  </si>
  <si>
    <t>9.76秒</t>
    <phoneticPr fontId="14"/>
  </si>
  <si>
    <t>10.07秒</t>
    <phoneticPr fontId="14"/>
  </si>
  <si>
    <t>小学4年生</t>
    <phoneticPr fontId="14"/>
  </si>
  <si>
    <t>小学5年生</t>
    <phoneticPr fontId="14"/>
  </si>
  <si>
    <t>9.29秒</t>
    <rPh sb="4" eb="5">
      <t>ビョウ</t>
    </rPh>
    <phoneticPr fontId="14"/>
  </si>
  <si>
    <t>7.7秒以下</t>
    <rPh sb="3" eb="4">
      <t>ビョウ</t>
    </rPh>
    <rPh sb="4" eb="6">
      <t>イカ</t>
    </rPh>
    <phoneticPr fontId="14"/>
  </si>
  <si>
    <t>8.5秒以下</t>
    <rPh sb="3" eb="4">
      <t>ビョウ</t>
    </rPh>
    <rPh sb="4" eb="6">
      <t>イカ</t>
    </rPh>
    <phoneticPr fontId="14"/>
  </si>
  <si>
    <t>8.6~10.0秒</t>
    <rPh sb="8" eb="9">
      <t>ビョウ</t>
    </rPh>
    <phoneticPr fontId="14"/>
  </si>
  <si>
    <t>10.1秒以上</t>
    <rPh sb="4" eb="5">
      <t>ビョウ</t>
    </rPh>
    <rPh sb="5" eb="7">
      <t>イジョウ</t>
    </rPh>
    <phoneticPr fontId="14"/>
  </si>
  <si>
    <t>10.9秒以上</t>
    <rPh sb="4" eb="5">
      <t>ビョウ</t>
    </rPh>
    <rPh sb="5" eb="7">
      <t>イジョウ</t>
    </rPh>
    <phoneticPr fontId="14"/>
  </si>
  <si>
    <t>8.78秒</t>
    <rPh sb="4" eb="5">
      <t>ビョウ</t>
    </rPh>
    <phoneticPr fontId="14"/>
  </si>
  <si>
    <t>7.3秒以下</t>
    <rPh sb="3" eb="4">
      <t>ビョウ</t>
    </rPh>
    <rPh sb="4" eb="6">
      <t>イカ</t>
    </rPh>
    <phoneticPr fontId="14"/>
  </si>
  <si>
    <t>8.2~9.4秒</t>
    <rPh sb="7" eb="8">
      <t>ビョウ</t>
    </rPh>
    <phoneticPr fontId="14"/>
  </si>
  <si>
    <t>9.5秒以上</t>
    <rPh sb="3" eb="4">
      <t>ビョウ</t>
    </rPh>
    <rPh sb="4" eb="6">
      <t>イジョウ</t>
    </rPh>
    <phoneticPr fontId="14"/>
  </si>
  <si>
    <t>10.2秒以上</t>
    <rPh sb="4" eb="5">
      <t>ビョウ</t>
    </rPh>
    <rPh sb="5" eb="7">
      <t>イジョウ</t>
    </rPh>
    <phoneticPr fontId="14"/>
  </si>
  <si>
    <t>小学6年生</t>
    <phoneticPr fontId="14"/>
  </si>
  <si>
    <t>10/21</t>
    <phoneticPr fontId="14"/>
  </si>
  <si>
    <t>犬飼 慶</t>
    <rPh sb="0" eb="2">
      <t>イヌカイ</t>
    </rPh>
    <rPh sb="3" eb="4">
      <t>ケイ</t>
    </rPh>
    <phoneticPr fontId="1"/>
  </si>
  <si>
    <t>木村 風河</t>
    <rPh sb="0" eb="2">
      <t>キムラ</t>
    </rPh>
    <rPh sb="3" eb="4">
      <t>フウ</t>
    </rPh>
    <rPh sb="4" eb="5">
      <t>ガ</t>
    </rPh>
    <phoneticPr fontId="1"/>
  </si>
  <si>
    <r>
      <t xml:space="preserve">谷田 准梧
</t>
    </r>
    <r>
      <rPr>
        <sz val="11"/>
        <color rgb="FF0000CC"/>
        <rFont val="Meiryo UI"/>
        <family val="3"/>
        <charset val="128"/>
      </rPr>
      <t>★銀メダル</t>
    </r>
    <phoneticPr fontId="1"/>
  </si>
  <si>
    <r>
      <t xml:space="preserve">児玉 瑛太郎
</t>
    </r>
    <r>
      <rPr>
        <sz val="11"/>
        <color theme="9" tint="-0.499984740745262"/>
        <rFont val="Meiryo UI"/>
        <family val="3"/>
        <charset val="128"/>
      </rPr>
      <t>★銅メダル</t>
    </r>
    <rPh sb="0" eb="2">
      <t>コダマ</t>
    </rPh>
    <rPh sb="3" eb="4">
      <t>エイ</t>
    </rPh>
    <rPh sb="4" eb="6">
      <t>タロウ</t>
    </rPh>
    <phoneticPr fontId="1"/>
  </si>
  <si>
    <t>12/24</t>
    <phoneticPr fontId="14"/>
  </si>
  <si>
    <t>4年生</t>
    <rPh sb="1" eb="3">
      <t>ネンセイ</t>
    </rPh>
    <phoneticPr fontId="14"/>
  </si>
  <si>
    <t>-</t>
    <phoneticPr fontId="14"/>
  </si>
  <si>
    <t>1/27</t>
    <phoneticPr fontId="1"/>
  </si>
  <si>
    <t>山下 倖汰</t>
    <phoneticPr fontId="14"/>
  </si>
  <si>
    <t>小江 嵐士</t>
    <rPh sb="0" eb="2">
      <t>オゴウ</t>
    </rPh>
    <rPh sb="3" eb="5">
      <t>アラシ</t>
    </rPh>
    <phoneticPr fontId="14"/>
  </si>
  <si>
    <t>細谷 迦伊</t>
    <rPh sb="0" eb="2">
      <t>ホソヤ</t>
    </rPh>
    <rPh sb="3" eb="4">
      <t>カ</t>
    </rPh>
    <rPh sb="4" eb="5">
      <t>イ</t>
    </rPh>
    <phoneticPr fontId="14"/>
  </si>
  <si>
    <t>4/</t>
    <phoneticPr fontId="14"/>
  </si>
  <si>
    <t>5/</t>
    <phoneticPr fontId="14"/>
  </si>
  <si>
    <t>6/</t>
    <phoneticPr fontId="14"/>
  </si>
  <si>
    <t>7/</t>
    <phoneticPr fontId="14"/>
  </si>
  <si>
    <t>8/</t>
    <phoneticPr fontId="14"/>
  </si>
  <si>
    <t>9/</t>
    <phoneticPr fontId="14"/>
  </si>
  <si>
    <t>10/</t>
    <phoneticPr fontId="14"/>
  </si>
  <si>
    <t>11/</t>
    <phoneticPr fontId="14"/>
  </si>
  <si>
    <t>12/</t>
    <phoneticPr fontId="14"/>
  </si>
  <si>
    <t>1/</t>
    <phoneticPr fontId="14"/>
  </si>
  <si>
    <t>2/</t>
    <phoneticPr fontId="14"/>
  </si>
  <si>
    <t>3/</t>
    <phoneticPr fontId="14"/>
  </si>
  <si>
    <t>5年生</t>
    <phoneticPr fontId="14"/>
  </si>
  <si>
    <t>2019年</t>
    <phoneticPr fontId="14"/>
  </si>
  <si>
    <t>2020年</t>
    <phoneticPr fontId="14"/>
  </si>
  <si>
    <t>修了</t>
    <phoneticPr fontId="14"/>
  </si>
  <si>
    <t>上田 葦土</t>
    <rPh sb="0" eb="2">
      <t>ウエダ</t>
    </rPh>
    <rPh sb="3" eb="4">
      <t>イ</t>
    </rPh>
    <rPh sb="4" eb="5">
      <t>ト</t>
    </rPh>
    <phoneticPr fontId="14"/>
  </si>
  <si>
    <t>4/7</t>
    <phoneticPr fontId="1"/>
  </si>
  <si>
    <t>-</t>
    <phoneticPr fontId="14"/>
  </si>
  <si>
    <t>小江 嵐士</t>
    <rPh sb="0" eb="1">
      <t>オ</t>
    </rPh>
    <rPh sb="1" eb="2">
      <t>ゴウ</t>
    </rPh>
    <rPh sb="3" eb="5">
      <t>アラシ</t>
    </rPh>
    <phoneticPr fontId="14"/>
  </si>
  <si>
    <t>山口 温大</t>
    <rPh sb="0" eb="2">
      <t>ヤマグチ</t>
    </rPh>
    <rPh sb="3" eb="4">
      <t>ハル</t>
    </rPh>
    <rPh sb="4" eb="5">
      <t>ヒロ</t>
    </rPh>
    <phoneticPr fontId="14"/>
  </si>
  <si>
    <t>細谷 迦伊</t>
    <rPh sb="0" eb="2">
      <t>ホソタニ</t>
    </rPh>
    <rPh sb="3" eb="5">
      <t>カイ</t>
    </rPh>
    <phoneticPr fontId="14"/>
  </si>
  <si>
    <t>上田 葦土</t>
    <rPh sb="0" eb="2">
      <t>ウエダ</t>
    </rPh>
    <rPh sb="3" eb="4">
      <t>イ</t>
    </rPh>
    <rPh sb="4" eb="5">
      <t>ト</t>
    </rPh>
    <phoneticPr fontId="14"/>
  </si>
  <si>
    <t>山下 倖汰</t>
    <rPh sb="0" eb="2">
      <t>ヤマシタ</t>
    </rPh>
    <rPh sb="3" eb="5">
      <t>コウタ</t>
    </rPh>
    <phoneticPr fontId="14"/>
  </si>
  <si>
    <t>修了</t>
    <phoneticPr fontId="14"/>
  </si>
  <si>
    <t>-</t>
    <phoneticPr fontId="14"/>
  </si>
  <si>
    <t>修了</t>
    <phoneticPr fontId="14"/>
  </si>
  <si>
    <r>
      <t xml:space="preserve">山口 温大
</t>
    </r>
    <r>
      <rPr>
        <sz val="11"/>
        <color rgb="FFFF0000"/>
        <rFont val="Meiryo UI"/>
        <family val="3"/>
        <charset val="128"/>
      </rPr>
      <t>★金メダル</t>
    </r>
  </si>
  <si>
    <t>谷田 准梧</t>
    <phoneticPr fontId="1"/>
  </si>
  <si>
    <t>伊原 詠大</t>
  </si>
  <si>
    <t>自由×1、両足交互×2、ハイボール×5、右チョンリフ×2、左チョンリフ×3
マーカー置き×10
インサイド×3、アウトサイド×3、イン交互×7、アウト交互×7</t>
    <rPh sb="0" eb="2">
      <t>ジユウ</t>
    </rPh>
    <rPh sb="5" eb="7">
      <t>リョウアシ</t>
    </rPh>
    <rPh sb="7" eb="9">
      <t>コウゴ</t>
    </rPh>
    <rPh sb="20" eb="21">
      <t>ミギ</t>
    </rPh>
    <rPh sb="67" eb="69">
      <t>コウゴ</t>
    </rPh>
    <rPh sb="75" eb="77">
      <t>コウゴ</t>
    </rPh>
    <phoneticPr fontId="1"/>
  </si>
  <si>
    <t>-</t>
    <phoneticPr fontId="14"/>
  </si>
  <si>
    <t>楠田 拓也</t>
    <phoneticPr fontId="14"/>
  </si>
  <si>
    <r>
      <t xml:space="preserve">児玉 瑛太郎
</t>
    </r>
    <r>
      <rPr>
        <sz val="11"/>
        <color theme="9" tint="-0.499984740745262"/>
        <rFont val="Meiryo UI"/>
        <family val="3"/>
        <charset val="128"/>
      </rPr>
      <t>★銅メダル</t>
    </r>
    <phoneticPr fontId="14"/>
  </si>
  <si>
    <r>
      <t xml:space="preserve">細谷 迦伊
</t>
    </r>
    <r>
      <rPr>
        <sz val="11"/>
        <color rgb="FF0000CC"/>
        <rFont val="Meiryo UI"/>
        <family val="3"/>
        <charset val="128"/>
      </rPr>
      <t>★銀メダル</t>
    </r>
    <phoneticPr fontId="14"/>
  </si>
  <si>
    <t>-</t>
    <phoneticPr fontId="14"/>
  </si>
  <si>
    <t>4/</t>
    <phoneticPr fontId="14"/>
  </si>
  <si>
    <t>5/</t>
    <phoneticPr fontId="14"/>
  </si>
  <si>
    <t>6/</t>
    <phoneticPr fontId="14"/>
  </si>
  <si>
    <t>7/</t>
    <phoneticPr fontId="14"/>
  </si>
  <si>
    <t>8/</t>
    <phoneticPr fontId="14"/>
  </si>
  <si>
    <t>9/</t>
    <phoneticPr fontId="14"/>
  </si>
  <si>
    <t>10/</t>
    <phoneticPr fontId="14"/>
  </si>
  <si>
    <t>11/</t>
    <phoneticPr fontId="14"/>
  </si>
  <si>
    <t>12/</t>
    <phoneticPr fontId="14"/>
  </si>
  <si>
    <t>1/</t>
    <phoneticPr fontId="14"/>
  </si>
  <si>
    <t>2/</t>
    <phoneticPr fontId="14"/>
  </si>
  <si>
    <t>3/</t>
    <phoneticPr fontId="14"/>
  </si>
  <si>
    <t>2020年</t>
    <rPh sb="4" eb="5">
      <t>ネン</t>
    </rPh>
    <phoneticPr fontId="14"/>
  </si>
  <si>
    <t>2021年</t>
    <rPh sb="4" eb="5">
      <t>ネン</t>
    </rPh>
    <phoneticPr fontId="14"/>
  </si>
  <si>
    <t>6年生</t>
    <rPh sb="1" eb="2">
      <t>ネン</t>
    </rPh>
    <rPh sb="2" eb="3">
      <t>セイ</t>
    </rPh>
    <phoneticPr fontId="14"/>
  </si>
  <si>
    <t>-</t>
    <phoneticPr fontId="14"/>
  </si>
  <si>
    <t>-</t>
    <phoneticPr fontId="14"/>
  </si>
  <si>
    <t>休部</t>
    <phoneticPr fontId="14"/>
  </si>
  <si>
    <t>檀上 凛人</t>
    <rPh sb="0" eb="2">
      <t>ダンジョウ</t>
    </rPh>
    <phoneticPr fontId="1"/>
  </si>
  <si>
    <t>修了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</si>
</sst>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.00&quot;秒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8"/>
      <color indexed="9"/>
      <name val="Meiryo UI"/>
      <family val="3"/>
      <charset val="128"/>
    </font>
    <font>
      <sz val="18"/>
      <color indexed="13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9"/>
      <name val="Meiryo UI"/>
      <family val="3"/>
      <charset val="128"/>
    </font>
    <font>
      <b/>
      <sz val="14"/>
      <color indexed="17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sz val="11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CC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76" fontId="4" fillId="4" borderId="23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4" fillId="4" borderId="24" xfId="0" applyNumberFormat="1" applyFont="1" applyFill="1" applyBorder="1" applyAlignment="1">
      <alignment horizontal="center" vertical="center"/>
    </xf>
    <xf numFmtId="176" fontId="4" fillId="4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9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4" fillId="5" borderId="11" xfId="0" applyFont="1" applyFill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6" fontId="4" fillId="6" borderId="22" xfId="0" applyNumberFormat="1" applyFont="1" applyFill="1" applyBorder="1" applyAlignment="1">
      <alignment horizontal="center" vertical="center"/>
    </xf>
    <xf numFmtId="176" fontId="4" fillId="6" borderId="30" xfId="0" applyNumberFormat="1" applyFont="1" applyFill="1" applyBorder="1" applyAlignment="1">
      <alignment horizontal="center" vertical="center"/>
    </xf>
    <xf numFmtId="176" fontId="4" fillId="6" borderId="31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0" fontId="4" fillId="0" borderId="55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0" borderId="43" xfId="0" applyFont="1" applyBorder="1" applyAlignment="1">
      <alignment horizontal="left" vertical="center"/>
    </xf>
    <xf numFmtId="0" fontId="10" fillId="0" borderId="57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5" borderId="43" xfId="0" applyFont="1" applyFill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10" fillId="0" borderId="58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10" fillId="0" borderId="59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176" fontId="4" fillId="8" borderId="63" xfId="0" applyNumberFormat="1" applyFont="1" applyFill="1" applyBorder="1" applyAlignment="1">
      <alignment horizontal="center" vertical="center"/>
    </xf>
    <xf numFmtId="176" fontId="4" fillId="8" borderId="38" xfId="0" applyNumberFormat="1" applyFont="1" applyFill="1" applyBorder="1" applyAlignment="1">
      <alignment horizontal="center" vertical="center"/>
    </xf>
    <xf numFmtId="176" fontId="4" fillId="8" borderId="39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7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right" vertical="center"/>
    </xf>
    <xf numFmtId="0" fontId="3" fillId="9" borderId="11" xfId="0" applyFont="1" applyFill="1" applyBorder="1" applyAlignment="1">
      <alignment horizontal="right" vertical="center"/>
    </xf>
    <xf numFmtId="0" fontId="3" fillId="9" borderId="13" xfId="0" applyFont="1" applyFill="1" applyBorder="1" applyAlignment="1">
      <alignment horizontal="right" vertical="center"/>
    </xf>
    <xf numFmtId="0" fontId="4" fillId="9" borderId="12" xfId="0" applyFont="1" applyFill="1" applyBorder="1" applyAlignment="1">
      <alignment horizontal="right" vertical="center"/>
    </xf>
    <xf numFmtId="0" fontId="4" fillId="9" borderId="11" xfId="0" applyFont="1" applyFill="1" applyBorder="1" applyAlignment="1">
      <alignment horizontal="right" vertical="center"/>
    </xf>
    <xf numFmtId="0" fontId="4" fillId="9" borderId="21" xfId="0" applyFont="1" applyFill="1" applyBorder="1" applyAlignment="1">
      <alignment horizontal="right" vertical="center"/>
    </xf>
    <xf numFmtId="0" fontId="4" fillId="9" borderId="8" xfId="0" applyFont="1" applyFill="1" applyBorder="1" applyAlignment="1">
      <alignment horizontal="right" vertical="center"/>
    </xf>
    <xf numFmtId="0" fontId="4" fillId="9" borderId="25" xfId="0" applyFont="1" applyFill="1" applyBorder="1" applyAlignment="1">
      <alignment horizontal="right" vertical="center"/>
    </xf>
    <xf numFmtId="0" fontId="4" fillId="9" borderId="20" xfId="0" applyFont="1" applyFill="1" applyBorder="1" applyAlignment="1">
      <alignment horizontal="right" vertical="center"/>
    </xf>
    <xf numFmtId="0" fontId="4" fillId="9" borderId="32" xfId="0" applyFont="1" applyFill="1" applyBorder="1" applyAlignment="1">
      <alignment horizontal="right" vertical="center"/>
    </xf>
    <xf numFmtId="0" fontId="4" fillId="9" borderId="43" xfId="0" applyFont="1" applyFill="1" applyBorder="1" applyAlignment="1">
      <alignment horizontal="right" vertical="center"/>
    </xf>
    <xf numFmtId="0" fontId="4" fillId="9" borderId="46" xfId="0" applyFont="1" applyFill="1" applyBorder="1" applyAlignment="1">
      <alignment horizontal="right" vertical="center"/>
    </xf>
    <xf numFmtId="0" fontId="4" fillId="9" borderId="35" xfId="0" applyFont="1" applyFill="1" applyBorder="1" applyAlignment="1">
      <alignment horizontal="right" vertical="center"/>
    </xf>
    <xf numFmtId="0" fontId="4" fillId="9" borderId="30" xfId="0" applyFont="1" applyFill="1" applyBorder="1" applyAlignment="1">
      <alignment horizontal="right" vertical="center"/>
    </xf>
    <xf numFmtId="0" fontId="4" fillId="9" borderId="31" xfId="0" applyFont="1" applyFill="1" applyBorder="1" applyAlignment="1">
      <alignment horizontal="right" vertical="center"/>
    </xf>
    <xf numFmtId="0" fontId="4" fillId="9" borderId="37" xfId="0" applyFont="1" applyFill="1" applyBorder="1" applyAlignment="1">
      <alignment horizontal="right" vertical="center"/>
    </xf>
    <xf numFmtId="0" fontId="4" fillId="9" borderId="38" xfId="0" applyFont="1" applyFill="1" applyBorder="1" applyAlignment="1">
      <alignment horizontal="right" vertical="center"/>
    </xf>
    <xf numFmtId="0" fontId="4" fillId="9" borderId="36" xfId="0" applyFont="1" applyFill="1" applyBorder="1" applyAlignment="1">
      <alignment horizontal="right" vertical="center"/>
    </xf>
    <xf numFmtId="0" fontId="4" fillId="9" borderId="39" xfId="0" applyFont="1" applyFill="1" applyBorder="1" applyAlignment="1">
      <alignment horizontal="right" vertical="center"/>
    </xf>
    <xf numFmtId="0" fontId="4" fillId="9" borderId="15" xfId="0" applyFont="1" applyFill="1" applyBorder="1" applyAlignment="1">
      <alignment horizontal="right" vertical="center"/>
    </xf>
    <xf numFmtId="0" fontId="4" fillId="9" borderId="13" xfId="0" applyFont="1" applyFill="1" applyBorder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4" fillId="9" borderId="52" xfId="0" applyFont="1" applyFill="1" applyBorder="1" applyAlignment="1">
      <alignment horizontal="right" vertical="center"/>
    </xf>
    <xf numFmtId="0" fontId="4" fillId="9" borderId="10" xfId="0" applyFont="1" applyFill="1" applyBorder="1" applyAlignment="1">
      <alignment horizontal="right" vertical="center"/>
    </xf>
    <xf numFmtId="0" fontId="4" fillId="9" borderId="51" xfId="0" applyFont="1" applyFill="1" applyBorder="1" applyAlignment="1">
      <alignment horizontal="right" vertical="center"/>
    </xf>
    <xf numFmtId="0" fontId="4" fillId="9" borderId="28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9" borderId="45" xfId="0" applyFont="1" applyFill="1" applyBorder="1" applyAlignment="1">
      <alignment horizontal="right" vertical="center"/>
    </xf>
    <xf numFmtId="0" fontId="4" fillId="9" borderId="33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horizontal="right" vertical="center"/>
    </xf>
    <xf numFmtId="0" fontId="3" fillId="9" borderId="30" xfId="0" applyFont="1" applyFill="1" applyBorder="1" applyAlignment="1">
      <alignment horizontal="right" vertical="center"/>
    </xf>
    <xf numFmtId="0" fontId="3" fillId="9" borderId="31" xfId="0" applyFont="1" applyFill="1" applyBorder="1" applyAlignment="1">
      <alignment horizontal="right" vertical="center"/>
    </xf>
    <xf numFmtId="0" fontId="3" fillId="9" borderId="56" xfId="0" applyFont="1" applyFill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9" borderId="60" xfId="0" applyFont="1" applyFill="1" applyBorder="1" applyAlignment="1">
      <alignment horizontal="right" vertical="center"/>
    </xf>
    <xf numFmtId="0" fontId="4" fillId="9" borderId="61" xfId="0" applyFont="1" applyFill="1" applyBorder="1" applyAlignment="1">
      <alignment horizontal="right" vertical="center"/>
    </xf>
    <xf numFmtId="0" fontId="4" fillId="9" borderId="55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16" fillId="7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right" vertical="center"/>
    </xf>
    <xf numFmtId="0" fontId="4" fillId="9" borderId="7" xfId="0" applyFont="1" applyFill="1" applyBorder="1" applyAlignment="1">
      <alignment horizontal="right" vertical="center"/>
    </xf>
    <xf numFmtId="0" fontId="4" fillId="10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horizontal="left" vertical="center"/>
    </xf>
    <xf numFmtId="0" fontId="4" fillId="10" borderId="5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right" vertical="center"/>
    </xf>
    <xf numFmtId="0" fontId="4" fillId="10" borderId="6" xfId="0" applyFont="1" applyFill="1" applyBorder="1" applyAlignment="1">
      <alignment horizontal="left" vertical="center"/>
    </xf>
    <xf numFmtId="0" fontId="4" fillId="10" borderId="6" xfId="0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4" fillId="10" borderId="43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43" xfId="0" applyFont="1" applyFill="1" applyBorder="1" applyAlignment="1">
      <alignment horizontal="left" vertical="center"/>
    </xf>
    <xf numFmtId="0" fontId="4" fillId="9" borderId="63" xfId="0" applyFont="1" applyFill="1" applyBorder="1" applyAlignment="1">
      <alignment horizontal="right" vertical="center"/>
    </xf>
    <xf numFmtId="0" fontId="4" fillId="10" borderId="51" xfId="0" applyFont="1" applyFill="1" applyBorder="1" applyAlignment="1">
      <alignment horizontal="left" vertical="center"/>
    </xf>
    <xf numFmtId="0" fontId="16" fillId="7" borderId="5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5" borderId="13" xfId="0" applyFont="1" applyFill="1" applyBorder="1" applyAlignment="1">
      <alignment horizontal="right" vertical="center"/>
    </xf>
    <xf numFmtId="0" fontId="16" fillId="7" borderId="13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35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10" borderId="25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vertical="center"/>
    </xf>
    <xf numFmtId="0" fontId="4" fillId="9" borderId="10" xfId="0" applyFont="1" applyFill="1" applyBorder="1" applyAlignment="1">
      <alignment vertical="center"/>
    </xf>
    <xf numFmtId="0" fontId="4" fillId="9" borderId="9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9" borderId="37" xfId="0" applyFont="1" applyFill="1" applyBorder="1" applyAlignment="1">
      <alignment vertical="center"/>
    </xf>
    <xf numFmtId="0" fontId="4" fillId="9" borderId="39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16" fillId="9" borderId="60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9" borderId="33" xfId="0" applyFont="1" applyFill="1" applyBorder="1" applyAlignment="1">
      <alignment vertical="center"/>
    </xf>
    <xf numFmtId="0" fontId="4" fillId="9" borderId="43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3" fillId="9" borderId="51" xfId="0" applyFont="1" applyFill="1" applyBorder="1" applyAlignment="1">
      <alignment horizontal="right" vertical="center"/>
    </xf>
    <xf numFmtId="0" fontId="3" fillId="9" borderId="9" xfId="0" applyFont="1" applyFill="1" applyBorder="1" applyAlignment="1">
      <alignment horizontal="right" vertical="center"/>
    </xf>
    <xf numFmtId="0" fontId="16" fillId="9" borderId="61" xfId="0" applyFont="1" applyFill="1" applyBorder="1" applyAlignment="1">
      <alignment horizontal="center" vertical="center"/>
    </xf>
    <xf numFmtId="0" fontId="16" fillId="9" borderId="51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9" borderId="22" xfId="0" applyFont="1" applyFill="1" applyBorder="1" applyAlignment="1">
      <alignment vertical="center"/>
    </xf>
    <xf numFmtId="0" fontId="4" fillId="9" borderId="24" xfId="0" applyFont="1" applyFill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49" fontId="4" fillId="9" borderId="51" xfId="0" applyNumberFormat="1" applyFont="1" applyFill="1" applyBorder="1" applyAlignment="1">
      <alignment horizontal="right" vertical="center"/>
    </xf>
    <xf numFmtId="0" fontId="16" fillId="7" borderId="9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10" borderId="8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right" vertical="center"/>
    </xf>
    <xf numFmtId="49" fontId="4" fillId="9" borderId="8" xfId="0" applyNumberFormat="1" applyFont="1" applyFill="1" applyBorder="1" applyAlignment="1">
      <alignment horizontal="right" vertical="center"/>
    </xf>
    <xf numFmtId="0" fontId="4" fillId="9" borderId="26" xfId="0" applyFont="1" applyFill="1" applyBorder="1" applyAlignment="1">
      <alignment horizontal="right" vertical="center"/>
    </xf>
    <xf numFmtId="0" fontId="10" fillId="10" borderId="18" xfId="0" applyFont="1" applyFill="1" applyBorder="1" applyAlignment="1">
      <alignment horizontal="right" vertical="center"/>
    </xf>
    <xf numFmtId="0" fontId="10" fillId="10" borderId="19" xfId="0" applyFont="1" applyFill="1" applyBorder="1" applyAlignment="1">
      <alignment horizontal="right" vertical="center"/>
    </xf>
    <xf numFmtId="0" fontId="10" fillId="10" borderId="17" xfId="0" applyFont="1" applyFill="1" applyBorder="1" applyAlignment="1">
      <alignment horizontal="right" vertical="center"/>
    </xf>
    <xf numFmtId="0" fontId="10" fillId="10" borderId="57" xfId="0" applyFont="1" applyFill="1" applyBorder="1" applyAlignment="1">
      <alignment horizontal="right" vertical="center"/>
    </xf>
    <xf numFmtId="0" fontId="10" fillId="10" borderId="54" xfId="0" applyFont="1" applyFill="1" applyBorder="1" applyAlignment="1">
      <alignment horizontal="right" vertical="center"/>
    </xf>
    <xf numFmtId="0" fontId="10" fillId="10" borderId="53" xfId="0" applyFont="1" applyFill="1" applyBorder="1" applyAlignment="1">
      <alignment horizontal="right" vertical="center"/>
    </xf>
    <xf numFmtId="0" fontId="10" fillId="10" borderId="59" xfId="0" applyFont="1" applyFill="1" applyBorder="1" applyAlignment="1">
      <alignment horizontal="right" vertical="center"/>
    </xf>
    <xf numFmtId="0" fontId="10" fillId="10" borderId="58" xfId="0" applyFont="1" applyFill="1" applyBorder="1" applyAlignment="1">
      <alignment horizontal="right" vertical="center"/>
    </xf>
    <xf numFmtId="0" fontId="4" fillId="9" borderId="50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/>
    </xf>
    <xf numFmtId="0" fontId="4" fillId="9" borderId="56" xfId="0" applyFont="1" applyFill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right" vertical="center"/>
    </xf>
    <xf numFmtId="0" fontId="4" fillId="9" borderId="47" xfId="0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right" vertical="center"/>
    </xf>
    <xf numFmtId="0" fontId="4" fillId="9" borderId="5" xfId="0" applyFont="1" applyFill="1" applyBorder="1" applyAlignment="1">
      <alignment horizontal="right" vertical="center"/>
    </xf>
    <xf numFmtId="0" fontId="4" fillId="9" borderId="29" xfId="0" applyFont="1" applyFill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12" borderId="10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right" vertical="center"/>
    </xf>
    <xf numFmtId="0" fontId="10" fillId="12" borderId="19" xfId="0" applyFont="1" applyFill="1" applyBorder="1" applyAlignment="1">
      <alignment horizontal="right" vertical="center"/>
    </xf>
    <xf numFmtId="0" fontId="9" fillId="12" borderId="9" xfId="0" applyFont="1" applyFill="1" applyBorder="1" applyAlignment="1">
      <alignment horizontal="right" vertical="center"/>
    </xf>
    <xf numFmtId="0" fontId="10" fillId="12" borderId="57" xfId="0" applyFont="1" applyFill="1" applyBorder="1" applyAlignment="1">
      <alignment horizontal="right" vertical="center"/>
    </xf>
    <xf numFmtId="0" fontId="4" fillId="12" borderId="43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right" vertical="center"/>
    </xf>
    <xf numFmtId="0" fontId="10" fillId="12" borderId="17" xfId="0" applyFont="1" applyFill="1" applyBorder="1" applyAlignment="1">
      <alignment horizontal="right" vertical="center"/>
    </xf>
    <xf numFmtId="0" fontId="4" fillId="12" borderId="32" xfId="0" applyFont="1" applyFill="1" applyBorder="1" applyAlignment="1">
      <alignment horizontal="left" vertical="center"/>
    </xf>
    <xf numFmtId="0" fontId="4" fillId="12" borderId="43" xfId="0" applyFont="1" applyFill="1" applyBorder="1" applyAlignment="1">
      <alignment horizontal="center" vertical="center"/>
    </xf>
    <xf numFmtId="0" fontId="9" fillId="12" borderId="33" xfId="0" applyFont="1" applyFill="1" applyBorder="1" applyAlignment="1">
      <alignment horizontal="right" vertical="center"/>
    </xf>
    <xf numFmtId="0" fontId="10" fillId="12" borderId="44" xfId="0" applyFont="1" applyFill="1" applyBorder="1" applyAlignment="1">
      <alignment horizontal="right" vertical="center"/>
    </xf>
    <xf numFmtId="0" fontId="4" fillId="12" borderId="51" xfId="0" applyFont="1" applyFill="1" applyBorder="1" applyAlignment="1">
      <alignment horizontal="left" vertical="center"/>
    </xf>
    <xf numFmtId="0" fontId="4" fillId="12" borderId="51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10" fillId="12" borderId="53" xfId="0" applyFont="1" applyFill="1" applyBorder="1" applyAlignment="1">
      <alignment horizontal="right" vertical="center"/>
    </xf>
    <xf numFmtId="0" fontId="10" fillId="12" borderId="54" xfId="0" applyFont="1" applyFill="1" applyBorder="1" applyAlignment="1">
      <alignment horizontal="right" vertical="center"/>
    </xf>
    <xf numFmtId="0" fontId="4" fillId="12" borderId="6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right" vertical="center"/>
    </xf>
    <xf numFmtId="0" fontId="10" fillId="12" borderId="27" xfId="0" applyFont="1" applyFill="1" applyBorder="1" applyAlignment="1">
      <alignment horizontal="right" vertical="center"/>
    </xf>
    <xf numFmtId="0" fontId="4" fillId="9" borderId="20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4" fillId="9" borderId="41" xfId="0" applyFont="1" applyFill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9" borderId="16" xfId="0" applyFont="1" applyFill="1" applyBorder="1" applyAlignment="1">
      <alignment horizontal="right" vertical="center"/>
    </xf>
    <xf numFmtId="0" fontId="4" fillId="9" borderId="24" xfId="0" applyFont="1" applyFill="1" applyBorder="1" applyAlignment="1">
      <alignment horizontal="right" vertical="center"/>
    </xf>
    <xf numFmtId="0" fontId="4" fillId="9" borderId="22" xfId="0" applyFont="1" applyFill="1" applyBorder="1" applyAlignment="1">
      <alignment horizontal="right" vertical="center"/>
    </xf>
    <xf numFmtId="0" fontId="16" fillId="7" borderId="2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10" borderId="25" xfId="0" applyFont="1" applyFill="1" applyBorder="1" applyAlignment="1">
      <alignment horizontal="left" vertical="center"/>
    </xf>
    <xf numFmtId="0" fontId="10" fillId="0" borderId="64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0" fontId="4" fillId="0" borderId="67" xfId="0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49" fontId="7" fillId="11" borderId="32" xfId="0" applyNumberFormat="1" applyFont="1" applyFill="1" applyBorder="1" applyAlignment="1">
      <alignment horizontal="center" vertical="center"/>
    </xf>
    <xf numFmtId="49" fontId="7" fillId="11" borderId="33" xfId="0" applyNumberFormat="1" applyFont="1" applyFill="1" applyBorder="1" applyAlignment="1">
      <alignment horizontal="center" vertical="center"/>
    </xf>
    <xf numFmtId="0" fontId="4" fillId="9" borderId="62" xfId="0" applyFont="1" applyFill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4" fillId="9" borderId="65" xfId="0" applyFont="1" applyFill="1" applyBorder="1" applyAlignment="1">
      <alignment horizontal="right" vertical="center"/>
    </xf>
    <xf numFmtId="0" fontId="4" fillId="9" borderId="66" xfId="0" applyFont="1" applyFill="1" applyBorder="1" applyAlignment="1">
      <alignment horizontal="right" vertical="center"/>
    </xf>
    <xf numFmtId="0" fontId="4" fillId="9" borderId="67" xfId="0" applyFont="1" applyFill="1" applyBorder="1" applyAlignment="1">
      <alignment horizontal="right" vertical="center"/>
    </xf>
    <xf numFmtId="0" fontId="4" fillId="9" borderId="68" xfId="0" applyFont="1" applyFill="1" applyBorder="1" applyAlignment="1">
      <alignment horizontal="right" vertical="center"/>
    </xf>
    <xf numFmtId="0" fontId="10" fillId="10" borderId="27" xfId="0" applyFont="1" applyFill="1" applyBorder="1" applyAlignment="1">
      <alignment horizontal="right" vertical="center"/>
    </xf>
    <xf numFmtId="0" fontId="10" fillId="12" borderId="64" xfId="0" applyFont="1" applyFill="1" applyBorder="1" applyAlignment="1">
      <alignment horizontal="right" vertical="center"/>
    </xf>
    <xf numFmtId="0" fontId="4" fillId="0" borderId="67" xfId="0" applyFont="1" applyBorder="1" applyAlignment="1">
      <alignment vertical="center"/>
    </xf>
    <xf numFmtId="0" fontId="4" fillId="0" borderId="56" xfId="0" applyFont="1" applyBorder="1" applyAlignment="1">
      <alignment horizontal="right" vertical="center"/>
    </xf>
    <xf numFmtId="176" fontId="4" fillId="15" borderId="63" xfId="0" applyNumberFormat="1" applyFont="1" applyFill="1" applyBorder="1" applyAlignment="1">
      <alignment horizontal="center" vertical="center"/>
    </xf>
    <xf numFmtId="176" fontId="4" fillId="15" borderId="38" xfId="0" applyNumberFormat="1" applyFont="1" applyFill="1" applyBorder="1" applyAlignment="1">
      <alignment horizontal="center" vertical="center"/>
    </xf>
    <xf numFmtId="176" fontId="4" fillId="15" borderId="39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1" fillId="9" borderId="51" xfId="0" applyFont="1" applyFill="1" applyBorder="1" applyAlignment="1">
      <alignment horizontal="right" vertical="center"/>
    </xf>
    <xf numFmtId="0" fontId="4" fillId="12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11" fillId="0" borderId="5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4" fillId="0" borderId="61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4" fillId="0" borderId="63" xfId="0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9" fillId="10" borderId="33" xfId="0" applyFont="1" applyFill="1" applyBorder="1" applyAlignment="1">
      <alignment horizontal="right" vertical="center"/>
    </xf>
    <xf numFmtId="0" fontId="10" fillId="10" borderId="64" xfId="0" applyFont="1" applyFill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13" borderId="0" xfId="0" applyFont="1" applyFill="1" applyAlignment="1">
      <alignment horizontal="right" vertical="center"/>
    </xf>
    <xf numFmtId="0" fontId="4" fillId="12" borderId="0" xfId="0" applyFont="1" applyFill="1" applyAlignment="1">
      <alignment horizontal="right" vertical="center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7" fontId="4" fillId="5" borderId="0" xfId="0" applyNumberFormat="1" applyFont="1" applyFill="1" applyAlignment="1">
      <alignment vertical="center"/>
    </xf>
    <xf numFmtId="177" fontId="4" fillId="13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4" fillId="13" borderId="69" xfId="0" applyFont="1" applyFill="1" applyBorder="1" applyAlignment="1">
      <alignment horizontal="right" vertical="center"/>
    </xf>
    <xf numFmtId="0" fontId="4" fillId="0" borderId="69" xfId="0" applyNumberFormat="1" applyFont="1" applyFill="1" applyBorder="1" applyAlignment="1">
      <alignment horizontal="right" vertical="center"/>
    </xf>
    <xf numFmtId="177" fontId="4" fillId="13" borderId="6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13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60" xfId="0" applyFont="1" applyFill="1" applyBorder="1" applyAlignment="1">
      <alignment horizontal="right" vertical="center"/>
    </xf>
    <xf numFmtId="0" fontId="4" fillId="5" borderId="61" xfId="0" applyFont="1" applyFill="1" applyBorder="1" applyAlignment="1">
      <alignment horizontal="right" vertical="center"/>
    </xf>
    <xf numFmtId="0" fontId="4" fillId="5" borderId="28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right" vertical="center"/>
    </xf>
    <xf numFmtId="0" fontId="4" fillId="12" borderId="37" xfId="0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vertical="center"/>
    </xf>
    <xf numFmtId="0" fontId="4" fillId="12" borderId="24" xfId="0" applyFont="1" applyFill="1" applyBorder="1" applyAlignment="1">
      <alignment horizontal="center" vertical="center"/>
    </xf>
    <xf numFmtId="0" fontId="9" fillId="12" borderId="39" xfId="0" applyFont="1" applyFill="1" applyBorder="1" applyAlignment="1">
      <alignment horizontal="right" vertical="center"/>
    </xf>
    <xf numFmtId="0" fontId="10" fillId="12" borderId="48" xfId="0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center" vertical="center"/>
    </xf>
    <xf numFmtId="0" fontId="4" fillId="16" borderId="51" xfId="0" applyFont="1" applyFill="1" applyBorder="1" applyAlignment="1">
      <alignment horizontal="right" vertical="center"/>
    </xf>
    <xf numFmtId="0" fontId="4" fillId="16" borderId="10" xfId="0" applyFont="1" applyFill="1" applyBorder="1" applyAlignment="1">
      <alignment horizontal="right" vertical="center"/>
    </xf>
    <xf numFmtId="0" fontId="4" fillId="12" borderId="25" xfId="0" applyFont="1" applyFill="1" applyBorder="1" applyAlignment="1">
      <alignment horizontal="left" vertical="center"/>
    </xf>
    <xf numFmtId="176" fontId="4" fillId="17" borderId="63" xfId="0" applyNumberFormat="1" applyFont="1" applyFill="1" applyBorder="1" applyAlignment="1">
      <alignment horizontal="center" vertical="center"/>
    </xf>
    <xf numFmtId="176" fontId="4" fillId="17" borderId="3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7" xfId="0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13" borderId="36" xfId="0" applyNumberFormat="1" applyFont="1" applyFill="1" applyBorder="1" applyAlignment="1">
      <alignment horizontal="center" vertical="center"/>
    </xf>
    <xf numFmtId="176" fontId="4" fillId="13" borderId="37" xfId="0" applyNumberFormat="1" applyFont="1" applyFill="1" applyBorder="1" applyAlignment="1">
      <alignment horizontal="center" vertical="center"/>
    </xf>
    <xf numFmtId="176" fontId="4" fillId="13" borderId="39" xfId="0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right" vertical="center"/>
    </xf>
    <xf numFmtId="0" fontId="4" fillId="0" borderId="67" xfId="0" applyFont="1" applyFill="1" applyBorder="1" applyAlignment="1">
      <alignment horizontal="right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4" fillId="4" borderId="2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7" borderId="50" xfId="0" applyFont="1" applyFill="1" applyBorder="1" applyAlignment="1">
      <alignment horizontal="center" vertical="center"/>
    </xf>
    <xf numFmtId="0" fontId="4" fillId="17" borderId="4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/>
    </xf>
    <xf numFmtId="0" fontId="7" fillId="17" borderId="28" xfId="0" applyFont="1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4" fillId="15" borderId="50" xfId="0" applyFont="1" applyFill="1" applyBorder="1" applyAlignment="1">
      <alignment horizontal="center"/>
    </xf>
    <xf numFmtId="0" fontId="4" fillId="15" borderId="47" xfId="0" applyFont="1" applyFill="1" applyBorder="1" applyAlignment="1">
      <alignment horizontal="center"/>
    </xf>
    <xf numFmtId="0" fontId="4" fillId="15" borderId="54" xfId="0" applyFont="1" applyFill="1" applyBorder="1" applyAlignment="1">
      <alignment horizontal="center"/>
    </xf>
    <xf numFmtId="0" fontId="7" fillId="17" borderId="51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F7B4-2953-4675-868D-56847B8E71E6}">
  <sheetPr>
    <tabColor indexed="52"/>
  </sheetPr>
  <dimension ref="B1:CB228"/>
  <sheetViews>
    <sheetView showGridLines="0" tabSelected="1" zoomScale="50" zoomScaleNormal="50" workbookViewId="0">
      <pane xSplit="8" ySplit="4" topLeftCell="I5" activePane="bottomRight" state="frozen"/>
      <selection pane="topRight" activeCell="H1" sqref="H1"/>
      <selection pane="bottomLeft" activeCell="A5" sqref="A5"/>
      <selection pane="bottomRight" activeCell="C5" sqref="C5:C14"/>
    </sheetView>
  </sheetViews>
  <sheetFormatPr defaultColWidth="9" defaultRowHeight="15" x14ac:dyDescent="0.35"/>
  <cols>
    <col min="1" max="1" width="0.90625" style="2" customWidth="1"/>
    <col min="2" max="2" width="4.90625" style="35" customWidth="1"/>
    <col min="3" max="3" width="12.90625" style="36" customWidth="1"/>
    <col min="4" max="4" width="9.90625" style="36" bestFit="1" customWidth="1"/>
    <col min="5" max="5" width="11" style="36" bestFit="1" customWidth="1"/>
    <col min="6" max="6" width="10.26953125" style="35" customWidth="1"/>
    <col min="7" max="8" width="8.6328125" style="37" customWidth="1"/>
    <col min="9" max="13" width="7.08984375" style="35" customWidth="1"/>
    <col min="14" max="14" width="7.08984375" style="38" customWidth="1"/>
    <col min="15" max="15" width="7.08984375" style="35" customWidth="1"/>
    <col min="16" max="17" width="7.08984375" style="38" customWidth="1"/>
    <col min="18" max="18" width="7.08984375" style="38" customWidth="1" collapsed="1"/>
    <col min="19" max="33" width="7.08984375" style="38" customWidth="1"/>
    <col min="34" max="36" width="7.08984375" style="35" customWidth="1"/>
    <col min="37" max="37" width="7.08984375" style="38" customWidth="1"/>
    <col min="38" max="40" width="7.08984375" style="35" customWidth="1"/>
    <col min="41" max="41" width="7.08984375" style="38" customWidth="1"/>
    <col min="42" max="45" width="7.08984375" style="35" customWidth="1"/>
    <col min="46" max="46" width="7.08984375" style="38" customWidth="1"/>
    <col min="47" max="58" width="7.08984375" style="35" customWidth="1"/>
    <col min="59" max="64" width="7.08984375" style="38" customWidth="1"/>
    <col min="65" max="65" width="7.08984375" style="38" customWidth="1" collapsed="1"/>
    <col min="66" max="66" width="7.08984375" style="38" customWidth="1"/>
    <col min="67" max="79" width="7.08984375" style="35" customWidth="1"/>
    <col min="80" max="80" width="7.08984375" style="2" customWidth="1"/>
    <col min="81" max="16384" width="9" style="2"/>
  </cols>
  <sheetData>
    <row r="1" spans="2:80" ht="6" customHeight="1" thickBot="1" x14ac:dyDescent="0.6">
      <c r="B1" s="428"/>
      <c r="C1" s="428"/>
      <c r="D1" s="428"/>
      <c r="E1" s="428"/>
      <c r="F1" s="428"/>
      <c r="G1" s="428"/>
      <c r="H1" s="428"/>
      <c r="I1" s="1"/>
      <c r="J1" s="2"/>
      <c r="K1" s="2"/>
      <c r="L1" s="3"/>
      <c r="M1" s="3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3"/>
      <c r="AI1" s="3"/>
      <c r="AJ1" s="3"/>
      <c r="AK1" s="4"/>
      <c r="AL1" s="3"/>
      <c r="AM1" s="3"/>
      <c r="AN1" s="3"/>
      <c r="AO1" s="4"/>
      <c r="AP1" s="3"/>
      <c r="AQ1" s="3"/>
      <c r="AR1" s="3"/>
      <c r="AS1" s="3"/>
      <c r="AT1" s="4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4"/>
      <c r="BH1" s="4"/>
      <c r="BI1" s="4"/>
      <c r="BJ1" s="4">
        <v>0</v>
      </c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5"/>
    </row>
    <row r="2" spans="2:80" ht="24" customHeight="1" x14ac:dyDescent="0.35">
      <c r="B2" s="429" t="s">
        <v>164</v>
      </c>
      <c r="C2" s="430"/>
      <c r="D2" s="430"/>
      <c r="E2" s="430"/>
      <c r="F2" s="430"/>
      <c r="G2" s="430"/>
      <c r="H2" s="431"/>
      <c r="I2" s="434" t="s">
        <v>8</v>
      </c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6"/>
      <c r="U2" s="437" t="s">
        <v>32</v>
      </c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9"/>
      <c r="AG2" s="440" t="s">
        <v>42</v>
      </c>
      <c r="AH2" s="441"/>
      <c r="AI2" s="441"/>
      <c r="AJ2" s="441"/>
      <c r="AK2" s="441"/>
      <c r="AL2" s="441"/>
      <c r="AM2" s="441"/>
      <c r="AN2" s="441"/>
      <c r="AO2" s="441"/>
      <c r="AP2" s="441"/>
      <c r="AQ2" s="442"/>
      <c r="AR2" s="443" t="s">
        <v>128</v>
      </c>
      <c r="AS2" s="443"/>
      <c r="AT2" s="443"/>
      <c r="AU2" s="443"/>
      <c r="AV2" s="443"/>
      <c r="AW2" s="443"/>
      <c r="AX2" s="444"/>
      <c r="AY2" s="445" t="s">
        <v>146</v>
      </c>
      <c r="AZ2" s="446"/>
      <c r="BA2" s="446"/>
      <c r="BB2" s="446"/>
      <c r="BC2" s="446"/>
      <c r="BD2" s="446"/>
      <c r="BE2" s="425" t="s">
        <v>184</v>
      </c>
      <c r="BF2" s="426"/>
      <c r="BG2" s="426"/>
      <c r="BH2" s="426"/>
      <c r="BI2" s="426"/>
      <c r="BJ2" s="426"/>
      <c r="BK2" s="426"/>
      <c r="BL2" s="426"/>
      <c r="BM2" s="426"/>
      <c r="BN2" s="426"/>
      <c r="BO2" s="426"/>
      <c r="BP2" s="427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</row>
    <row r="3" spans="2:80" ht="24" customHeight="1" thickBot="1" x14ac:dyDescent="0.4">
      <c r="B3" s="432"/>
      <c r="C3" s="432"/>
      <c r="D3" s="432"/>
      <c r="E3" s="432"/>
      <c r="F3" s="432"/>
      <c r="G3" s="432"/>
      <c r="H3" s="433"/>
      <c r="I3" s="447" t="s">
        <v>9</v>
      </c>
      <c r="J3" s="448"/>
      <c r="K3" s="448"/>
      <c r="L3" s="448"/>
      <c r="M3" s="448"/>
      <c r="N3" s="448"/>
      <c r="O3" s="448"/>
      <c r="P3" s="448"/>
      <c r="Q3" s="448"/>
      <c r="R3" s="449" t="s">
        <v>10</v>
      </c>
      <c r="S3" s="450"/>
      <c r="T3" s="451"/>
      <c r="U3" s="452" t="s">
        <v>31</v>
      </c>
      <c r="V3" s="453"/>
      <c r="W3" s="453"/>
      <c r="X3" s="453"/>
      <c r="Y3" s="453"/>
      <c r="Z3" s="453"/>
      <c r="AA3" s="453"/>
      <c r="AB3" s="453"/>
      <c r="AC3" s="453"/>
      <c r="AD3" s="453" t="s">
        <v>33</v>
      </c>
      <c r="AE3" s="453"/>
      <c r="AF3" s="454"/>
      <c r="AG3" s="455" t="s">
        <v>43</v>
      </c>
      <c r="AH3" s="456"/>
      <c r="AI3" s="456"/>
      <c r="AJ3" s="456"/>
      <c r="AK3" s="456"/>
      <c r="AL3" s="456"/>
      <c r="AM3" s="456"/>
      <c r="AN3" s="456"/>
      <c r="AO3" s="456"/>
      <c r="AP3" s="456" t="s">
        <v>44</v>
      </c>
      <c r="AQ3" s="457"/>
      <c r="AR3" s="458" t="s">
        <v>69</v>
      </c>
      <c r="AS3" s="458"/>
      <c r="AT3" s="458"/>
      <c r="AU3" s="458"/>
      <c r="AV3" s="458"/>
      <c r="AW3" s="459" t="s">
        <v>59</v>
      </c>
      <c r="AX3" s="460"/>
      <c r="AY3" s="461" t="s">
        <v>59</v>
      </c>
      <c r="AZ3" s="421"/>
      <c r="BA3" s="421"/>
      <c r="BB3" s="421"/>
      <c r="BC3" s="421"/>
      <c r="BD3" s="468" t="s">
        <v>148</v>
      </c>
      <c r="BE3" s="422" t="s">
        <v>182</v>
      </c>
      <c r="BF3" s="423"/>
      <c r="BG3" s="423"/>
      <c r="BH3" s="423"/>
      <c r="BI3" s="423"/>
      <c r="BJ3" s="423"/>
      <c r="BK3" s="423"/>
      <c r="BL3" s="423"/>
      <c r="BM3" s="423"/>
      <c r="BN3" s="423" t="s">
        <v>183</v>
      </c>
      <c r="BO3" s="423"/>
      <c r="BP3" s="424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7"/>
    </row>
    <row r="4" spans="2:80" s="17" customFormat="1" ht="21" customHeight="1" thickBot="1" x14ac:dyDescent="0.25">
      <c r="B4" s="8"/>
      <c r="C4" s="9" t="s">
        <v>1</v>
      </c>
      <c r="D4" s="79" t="s">
        <v>34</v>
      </c>
      <c r="E4" s="10"/>
      <c r="F4" s="79" t="s">
        <v>45</v>
      </c>
      <c r="G4" s="11" t="s">
        <v>2</v>
      </c>
      <c r="H4" s="12" t="s">
        <v>0</v>
      </c>
      <c r="I4" s="13">
        <v>42120</v>
      </c>
      <c r="J4" s="14">
        <v>42148</v>
      </c>
      <c r="K4" s="15">
        <v>42190</v>
      </c>
      <c r="L4" s="16">
        <v>42217</v>
      </c>
      <c r="M4" s="16">
        <v>42246</v>
      </c>
      <c r="N4" s="16">
        <v>42273</v>
      </c>
      <c r="O4" s="16">
        <v>42308</v>
      </c>
      <c r="P4" s="16">
        <v>42337</v>
      </c>
      <c r="Q4" s="16">
        <v>42361</v>
      </c>
      <c r="R4" s="16">
        <v>42400</v>
      </c>
      <c r="S4" s="16">
        <v>42420</v>
      </c>
      <c r="T4" s="16">
        <v>42455</v>
      </c>
      <c r="U4" s="74">
        <v>42489</v>
      </c>
      <c r="V4" s="75">
        <v>42525</v>
      </c>
      <c r="W4" s="75">
        <v>42552</v>
      </c>
      <c r="X4" s="75">
        <v>42589</v>
      </c>
      <c r="Y4" s="75">
        <v>42610</v>
      </c>
      <c r="Z4" s="75">
        <v>42637</v>
      </c>
      <c r="AA4" s="75">
        <v>42673</v>
      </c>
      <c r="AB4" s="75">
        <v>42697</v>
      </c>
      <c r="AC4" s="75">
        <v>43092</v>
      </c>
      <c r="AD4" s="75">
        <v>42770</v>
      </c>
      <c r="AE4" s="75">
        <v>42792</v>
      </c>
      <c r="AF4" s="76">
        <v>42820</v>
      </c>
      <c r="AG4" s="96">
        <v>42855</v>
      </c>
      <c r="AH4" s="97">
        <v>42890</v>
      </c>
      <c r="AI4" s="97" t="s">
        <v>38</v>
      </c>
      <c r="AJ4" s="97" t="s">
        <v>39</v>
      </c>
      <c r="AK4" s="97">
        <v>42974</v>
      </c>
      <c r="AL4" s="97">
        <v>43008</v>
      </c>
      <c r="AM4" s="97" t="s">
        <v>40</v>
      </c>
      <c r="AN4" s="97" t="s">
        <v>41</v>
      </c>
      <c r="AO4" s="97">
        <v>43086</v>
      </c>
      <c r="AP4" s="97">
        <v>43135</v>
      </c>
      <c r="AQ4" s="98">
        <v>43190</v>
      </c>
      <c r="AR4" s="304" t="s">
        <v>62</v>
      </c>
      <c r="AS4" s="304" t="s">
        <v>64</v>
      </c>
      <c r="AT4" s="304" t="s">
        <v>72</v>
      </c>
      <c r="AU4" s="304" t="s">
        <v>122</v>
      </c>
      <c r="AV4" s="304" t="s">
        <v>127</v>
      </c>
      <c r="AW4" s="304" t="s">
        <v>130</v>
      </c>
      <c r="AX4" s="305" t="s">
        <v>151</v>
      </c>
      <c r="AY4" s="391">
        <v>43591</v>
      </c>
      <c r="AZ4" s="392">
        <v>43611</v>
      </c>
      <c r="BA4" s="392">
        <v>43672</v>
      </c>
      <c r="BB4" s="392">
        <v>43764</v>
      </c>
      <c r="BC4" s="392">
        <v>43820</v>
      </c>
      <c r="BD4" s="392">
        <v>43884</v>
      </c>
      <c r="BE4" s="398" t="s">
        <v>170</v>
      </c>
      <c r="BF4" s="399" t="s">
        <v>171</v>
      </c>
      <c r="BG4" s="399" t="s">
        <v>172</v>
      </c>
      <c r="BH4" s="399" t="s">
        <v>173</v>
      </c>
      <c r="BI4" s="399" t="s">
        <v>174</v>
      </c>
      <c r="BJ4" s="399" t="s">
        <v>175</v>
      </c>
      <c r="BK4" s="399" t="s">
        <v>176</v>
      </c>
      <c r="BL4" s="399" t="s">
        <v>177</v>
      </c>
      <c r="BM4" s="399" t="s">
        <v>178</v>
      </c>
      <c r="BN4" s="399" t="s">
        <v>179</v>
      </c>
      <c r="BO4" s="399" t="s">
        <v>180</v>
      </c>
      <c r="BP4" s="400" t="s">
        <v>181</v>
      </c>
      <c r="BQ4" s="395"/>
      <c r="BR4" s="395"/>
      <c r="BS4" s="395"/>
      <c r="BT4" s="395"/>
      <c r="BU4" s="395"/>
      <c r="BV4" s="395"/>
      <c r="BW4" s="395"/>
      <c r="BX4" s="395"/>
      <c r="BY4" s="395"/>
      <c r="BZ4" s="395"/>
      <c r="CA4" s="395"/>
      <c r="CB4" s="395"/>
    </row>
    <row r="5" spans="2:80" s="26" customFormat="1" ht="21" customHeight="1" collapsed="1" x14ac:dyDescent="0.2">
      <c r="B5" s="407">
        <f>RANK(D5,$D$5:$D$124)</f>
        <v>1</v>
      </c>
      <c r="C5" s="411" t="s">
        <v>74</v>
      </c>
      <c r="D5" s="411">
        <f>MAX(BE5:BP5)+(MAX(BE6:BP6)*2)+(MAX(BE7:BP7)*5)+(MAX(BE8:BP8)*2)+(MAX(BE9:BP9)*3)+(MAX(BE10:BP10)*10)+(MAX(BE11:BP11)*3)+(MAX(BE12:BP12)*3)+(MAX(BE13:BP13)*7)+(MAX(BE14:BP14)*7)</f>
        <v>0</v>
      </c>
      <c r="E5" s="173" t="s">
        <v>3</v>
      </c>
      <c r="F5" s="178">
        <v>100</v>
      </c>
      <c r="G5" s="175">
        <f t="shared" ref="G5:G224" si="0">H5+1</f>
        <v>103</v>
      </c>
      <c r="H5" s="244">
        <f>MAX(I5:CB5)</f>
        <v>102</v>
      </c>
      <c r="I5" s="21">
        <v>4</v>
      </c>
      <c r="J5" s="22">
        <v>3</v>
      </c>
      <c r="K5" s="23">
        <v>5</v>
      </c>
      <c r="L5" s="23">
        <v>5</v>
      </c>
      <c r="M5" s="23">
        <v>7</v>
      </c>
      <c r="N5" s="23">
        <v>16</v>
      </c>
      <c r="O5" s="23">
        <v>11</v>
      </c>
      <c r="P5" s="23">
        <v>9</v>
      </c>
      <c r="Q5" s="23">
        <v>8</v>
      </c>
      <c r="R5" s="22">
        <v>27</v>
      </c>
      <c r="S5" s="23">
        <v>20</v>
      </c>
      <c r="T5" s="23">
        <v>10</v>
      </c>
      <c r="U5" s="24">
        <v>17</v>
      </c>
      <c r="V5" s="23">
        <v>21</v>
      </c>
      <c r="W5" s="23">
        <v>17</v>
      </c>
      <c r="X5" s="23">
        <v>62</v>
      </c>
      <c r="Y5" s="23">
        <v>41</v>
      </c>
      <c r="Z5" s="23">
        <v>27</v>
      </c>
      <c r="AA5" s="23">
        <v>71</v>
      </c>
      <c r="AB5" s="23">
        <v>20</v>
      </c>
      <c r="AC5" s="23" t="s">
        <v>11</v>
      </c>
      <c r="AD5" s="23">
        <v>43</v>
      </c>
      <c r="AE5" s="23" t="s">
        <v>11</v>
      </c>
      <c r="AF5" s="25">
        <v>62</v>
      </c>
      <c r="AG5" s="80">
        <v>31</v>
      </c>
      <c r="AH5" s="23">
        <v>42</v>
      </c>
      <c r="AI5" s="23" t="s">
        <v>11</v>
      </c>
      <c r="AJ5" s="23" t="s">
        <v>11</v>
      </c>
      <c r="AK5" s="23" t="s">
        <v>11</v>
      </c>
      <c r="AL5" s="23">
        <v>31</v>
      </c>
      <c r="AM5" s="23" t="s">
        <v>11</v>
      </c>
      <c r="AN5" s="23" t="s">
        <v>11</v>
      </c>
      <c r="AO5" s="62">
        <v>102</v>
      </c>
      <c r="AP5" s="167" t="s">
        <v>37</v>
      </c>
      <c r="AQ5" s="169"/>
      <c r="AR5" s="168"/>
      <c r="AS5" s="168"/>
      <c r="AT5" s="168"/>
      <c r="AU5" s="168"/>
      <c r="AV5" s="168"/>
      <c r="AW5" s="168"/>
      <c r="AX5" s="169"/>
      <c r="AY5" s="243"/>
      <c r="AZ5" s="168"/>
      <c r="BA5" s="168"/>
      <c r="BB5" s="168"/>
      <c r="BC5" s="168"/>
      <c r="BD5" s="168"/>
      <c r="BE5" s="243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9"/>
      <c r="BQ5" s="78"/>
      <c r="BR5" s="393"/>
      <c r="BS5" s="393"/>
      <c r="BT5" s="393"/>
      <c r="BU5" s="393"/>
      <c r="BV5" s="393"/>
      <c r="BW5" s="393"/>
      <c r="BX5" s="393"/>
      <c r="BY5" s="393"/>
      <c r="BZ5" s="393"/>
      <c r="CA5" s="393"/>
      <c r="CB5" s="393"/>
    </row>
    <row r="6" spans="2:80" s="26" customFormat="1" ht="21" customHeight="1" x14ac:dyDescent="0.2">
      <c r="B6" s="417"/>
      <c r="C6" s="419"/>
      <c r="D6" s="419"/>
      <c r="E6" s="176" t="s">
        <v>4</v>
      </c>
      <c r="F6" s="187">
        <v>100</v>
      </c>
      <c r="G6" s="172">
        <f>H6+1</f>
        <v>103</v>
      </c>
      <c r="H6" s="245">
        <f>MAX(I6:CB6)</f>
        <v>102</v>
      </c>
      <c r="I6" s="121"/>
      <c r="J6" s="105"/>
      <c r="K6" s="106"/>
      <c r="L6" s="106"/>
      <c r="M6" s="106"/>
      <c r="N6" s="106"/>
      <c r="O6" s="106"/>
      <c r="P6" s="106"/>
      <c r="Q6" s="106"/>
      <c r="R6" s="105"/>
      <c r="S6" s="106"/>
      <c r="T6" s="106"/>
      <c r="U6" s="107"/>
      <c r="V6" s="106"/>
      <c r="W6" s="106"/>
      <c r="X6" s="106"/>
      <c r="Y6" s="31">
        <v>4</v>
      </c>
      <c r="Z6" s="31">
        <v>9</v>
      </c>
      <c r="AA6" s="31">
        <v>11</v>
      </c>
      <c r="AB6" s="31">
        <v>5</v>
      </c>
      <c r="AC6" s="31" t="s">
        <v>11</v>
      </c>
      <c r="AD6" s="31">
        <v>6</v>
      </c>
      <c r="AE6" s="31" t="s">
        <v>11</v>
      </c>
      <c r="AF6" s="33">
        <v>7</v>
      </c>
      <c r="AG6" s="148">
        <v>10</v>
      </c>
      <c r="AH6" s="31">
        <v>11</v>
      </c>
      <c r="AI6" s="31" t="s">
        <v>11</v>
      </c>
      <c r="AJ6" s="31" t="s">
        <v>11</v>
      </c>
      <c r="AK6" s="31" t="s">
        <v>11</v>
      </c>
      <c r="AL6" s="31">
        <v>30</v>
      </c>
      <c r="AM6" s="31" t="s">
        <v>11</v>
      </c>
      <c r="AN6" s="31" t="s">
        <v>11</v>
      </c>
      <c r="AO6" s="69">
        <v>102</v>
      </c>
      <c r="AP6" s="155" t="s">
        <v>37</v>
      </c>
      <c r="AQ6" s="122"/>
      <c r="AR6" s="106"/>
      <c r="AS6" s="106"/>
      <c r="AT6" s="106"/>
      <c r="AU6" s="106"/>
      <c r="AV6" s="106"/>
      <c r="AW6" s="106"/>
      <c r="AX6" s="122"/>
      <c r="AY6" s="151"/>
      <c r="AZ6" s="106"/>
      <c r="BA6" s="106"/>
      <c r="BB6" s="106"/>
      <c r="BC6" s="106"/>
      <c r="BD6" s="106"/>
      <c r="BE6" s="151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22"/>
      <c r="BQ6" s="78"/>
      <c r="BR6" s="393"/>
      <c r="BS6" s="393"/>
      <c r="BT6" s="393"/>
      <c r="BU6" s="393"/>
      <c r="BV6" s="393"/>
      <c r="BW6" s="393"/>
      <c r="BX6" s="393"/>
      <c r="BY6" s="393"/>
      <c r="BZ6" s="393"/>
      <c r="CA6" s="393"/>
      <c r="CB6" s="393"/>
    </row>
    <row r="7" spans="2:80" s="26" customFormat="1" ht="21" customHeight="1" x14ac:dyDescent="0.2">
      <c r="B7" s="417"/>
      <c r="C7" s="419"/>
      <c r="D7" s="419"/>
      <c r="E7" s="264" t="s">
        <v>47</v>
      </c>
      <c r="F7" s="265">
        <v>15</v>
      </c>
      <c r="G7" s="266">
        <f>H7+1</f>
        <v>15</v>
      </c>
      <c r="H7" s="267">
        <f>MAX(I7:CB7)</f>
        <v>14</v>
      </c>
      <c r="I7" s="121"/>
      <c r="J7" s="105"/>
      <c r="K7" s="106"/>
      <c r="L7" s="106"/>
      <c r="M7" s="106"/>
      <c r="N7" s="106"/>
      <c r="O7" s="106"/>
      <c r="P7" s="106"/>
      <c r="Q7" s="106"/>
      <c r="R7" s="105"/>
      <c r="S7" s="106"/>
      <c r="T7" s="106"/>
      <c r="U7" s="107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22"/>
      <c r="AG7" s="151"/>
      <c r="AH7" s="106"/>
      <c r="AI7" s="106"/>
      <c r="AJ7" s="106"/>
      <c r="AK7" s="106"/>
      <c r="AL7" s="106"/>
      <c r="AM7" s="106"/>
      <c r="AN7" s="106"/>
      <c r="AO7" s="106"/>
      <c r="AP7" s="31" t="s">
        <v>11</v>
      </c>
      <c r="AQ7" s="329">
        <v>10</v>
      </c>
      <c r="AR7" s="31">
        <v>4</v>
      </c>
      <c r="AS7" s="31">
        <v>4</v>
      </c>
      <c r="AT7" s="31">
        <v>5</v>
      </c>
      <c r="AU7" s="31">
        <v>6</v>
      </c>
      <c r="AV7" s="31">
        <v>5</v>
      </c>
      <c r="AW7" s="31">
        <v>1</v>
      </c>
      <c r="AX7" s="33">
        <v>6</v>
      </c>
      <c r="AY7" s="148">
        <v>10</v>
      </c>
      <c r="AZ7" s="69">
        <v>14</v>
      </c>
      <c r="BA7" s="31">
        <v>5</v>
      </c>
      <c r="BB7" s="31">
        <v>8</v>
      </c>
      <c r="BC7" s="31">
        <v>9</v>
      </c>
      <c r="BD7" s="31" t="s">
        <v>185</v>
      </c>
      <c r="BE7" s="148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3"/>
      <c r="BQ7" s="78"/>
      <c r="BR7" s="393"/>
      <c r="BS7" s="393"/>
      <c r="BT7" s="393"/>
      <c r="BU7" s="393"/>
      <c r="BV7" s="393"/>
      <c r="BW7" s="393"/>
      <c r="BX7" s="393"/>
      <c r="BY7" s="393"/>
      <c r="BZ7" s="393"/>
      <c r="CA7" s="393"/>
      <c r="CB7" s="393"/>
    </row>
    <row r="8" spans="2:80" s="26" customFormat="1" ht="21" customHeight="1" x14ac:dyDescent="0.2">
      <c r="B8" s="417"/>
      <c r="C8" s="419"/>
      <c r="D8" s="419"/>
      <c r="E8" s="27" t="s">
        <v>53</v>
      </c>
      <c r="F8" s="132">
        <v>30</v>
      </c>
      <c r="G8" s="68">
        <f t="shared" ref="G8:G14" si="1">H8+1</f>
        <v>1</v>
      </c>
      <c r="H8" s="29">
        <f>MAX(I8:CB8)</f>
        <v>0</v>
      </c>
      <c r="I8" s="121"/>
      <c r="J8" s="105"/>
      <c r="K8" s="106"/>
      <c r="L8" s="106"/>
      <c r="M8" s="106"/>
      <c r="N8" s="106"/>
      <c r="O8" s="106"/>
      <c r="P8" s="106"/>
      <c r="Q8" s="106"/>
      <c r="R8" s="105"/>
      <c r="S8" s="106"/>
      <c r="T8" s="106"/>
      <c r="U8" s="107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22"/>
      <c r="AG8" s="151"/>
      <c r="AH8" s="106"/>
      <c r="AI8" s="106"/>
      <c r="AJ8" s="106"/>
      <c r="AK8" s="106"/>
      <c r="AL8" s="106"/>
      <c r="AM8" s="106"/>
      <c r="AN8" s="106"/>
      <c r="AO8" s="106"/>
      <c r="AP8" s="212"/>
      <c r="AQ8" s="122"/>
      <c r="AR8" s="106"/>
      <c r="AS8" s="106"/>
      <c r="AT8" s="106"/>
      <c r="AU8" s="106"/>
      <c r="AV8" s="106"/>
      <c r="AW8" s="106"/>
      <c r="AX8" s="122"/>
      <c r="AY8" s="151"/>
      <c r="AZ8" s="106"/>
      <c r="BA8" s="106"/>
      <c r="BB8" s="106"/>
      <c r="BC8" s="106"/>
      <c r="BD8" s="106"/>
      <c r="BE8" s="151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22"/>
      <c r="BQ8" s="78"/>
      <c r="BR8" s="393"/>
      <c r="BS8" s="393"/>
      <c r="BT8" s="393"/>
      <c r="BU8" s="393"/>
      <c r="BV8" s="393"/>
      <c r="BW8" s="393"/>
      <c r="BX8" s="393"/>
      <c r="BY8" s="393"/>
      <c r="BZ8" s="393"/>
      <c r="CA8" s="393"/>
      <c r="CB8" s="393"/>
    </row>
    <row r="9" spans="2:80" s="26" customFormat="1" ht="21" customHeight="1" x14ac:dyDescent="0.2">
      <c r="B9" s="417"/>
      <c r="C9" s="419"/>
      <c r="D9" s="419"/>
      <c r="E9" s="27" t="s">
        <v>54</v>
      </c>
      <c r="F9" s="132">
        <v>30</v>
      </c>
      <c r="G9" s="68">
        <f t="shared" si="1"/>
        <v>1</v>
      </c>
      <c r="H9" s="29">
        <f>MAX(I9:CB9)</f>
        <v>0</v>
      </c>
      <c r="I9" s="121"/>
      <c r="J9" s="105"/>
      <c r="K9" s="106"/>
      <c r="L9" s="106"/>
      <c r="M9" s="106"/>
      <c r="N9" s="106"/>
      <c r="O9" s="106"/>
      <c r="P9" s="106"/>
      <c r="Q9" s="106"/>
      <c r="R9" s="105"/>
      <c r="S9" s="106"/>
      <c r="T9" s="106"/>
      <c r="U9" s="107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22"/>
      <c r="AG9" s="151"/>
      <c r="AH9" s="106"/>
      <c r="AI9" s="106"/>
      <c r="AJ9" s="106"/>
      <c r="AK9" s="106"/>
      <c r="AL9" s="106"/>
      <c r="AM9" s="106"/>
      <c r="AN9" s="106"/>
      <c r="AO9" s="106"/>
      <c r="AP9" s="212"/>
      <c r="AQ9" s="122"/>
      <c r="AR9" s="106"/>
      <c r="AS9" s="106"/>
      <c r="AT9" s="106"/>
      <c r="AU9" s="106"/>
      <c r="AV9" s="106"/>
      <c r="AW9" s="106"/>
      <c r="AX9" s="122"/>
      <c r="AY9" s="151"/>
      <c r="AZ9" s="106"/>
      <c r="BA9" s="106"/>
      <c r="BB9" s="106"/>
      <c r="BC9" s="106"/>
      <c r="BD9" s="106"/>
      <c r="BE9" s="151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22"/>
      <c r="BQ9" s="78"/>
      <c r="BR9" s="393"/>
      <c r="BS9" s="393"/>
      <c r="BT9" s="393"/>
      <c r="BU9" s="393"/>
      <c r="BV9" s="393"/>
      <c r="BW9" s="393"/>
      <c r="BX9" s="393"/>
      <c r="BY9" s="393"/>
      <c r="BZ9" s="393"/>
      <c r="CA9" s="393"/>
      <c r="CB9" s="393"/>
    </row>
    <row r="10" spans="2:80" s="26" customFormat="1" ht="21" customHeight="1" x14ac:dyDescent="0.2">
      <c r="B10" s="417"/>
      <c r="C10" s="419"/>
      <c r="D10" s="419"/>
      <c r="E10" s="39" t="s">
        <v>55</v>
      </c>
      <c r="F10" s="137">
        <v>10</v>
      </c>
      <c r="G10" s="68">
        <f t="shared" si="1"/>
        <v>1</v>
      </c>
      <c r="H10" s="29">
        <f>MAX(I10:CB10)</f>
        <v>0</v>
      </c>
      <c r="I10" s="121"/>
      <c r="J10" s="105"/>
      <c r="K10" s="106"/>
      <c r="L10" s="106"/>
      <c r="M10" s="106"/>
      <c r="N10" s="106"/>
      <c r="O10" s="106"/>
      <c r="P10" s="106"/>
      <c r="Q10" s="106"/>
      <c r="R10" s="105"/>
      <c r="S10" s="106"/>
      <c r="T10" s="106"/>
      <c r="U10" s="107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22"/>
      <c r="AG10" s="151"/>
      <c r="AH10" s="106"/>
      <c r="AI10" s="106"/>
      <c r="AJ10" s="106"/>
      <c r="AK10" s="106"/>
      <c r="AL10" s="106"/>
      <c r="AM10" s="106"/>
      <c r="AN10" s="106"/>
      <c r="AO10" s="106"/>
      <c r="AP10" s="212"/>
      <c r="AQ10" s="122"/>
      <c r="AR10" s="106"/>
      <c r="AS10" s="106"/>
      <c r="AT10" s="106"/>
      <c r="AU10" s="106"/>
      <c r="AV10" s="106"/>
      <c r="AW10" s="106"/>
      <c r="AX10" s="122"/>
      <c r="AY10" s="151"/>
      <c r="AZ10" s="106"/>
      <c r="BA10" s="106"/>
      <c r="BB10" s="106"/>
      <c r="BC10" s="106"/>
      <c r="BD10" s="106"/>
      <c r="BE10" s="151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22"/>
      <c r="BQ10" s="78"/>
      <c r="BR10" s="393"/>
      <c r="BS10" s="393"/>
      <c r="BT10" s="393"/>
      <c r="BU10" s="393"/>
      <c r="BV10" s="393"/>
      <c r="BW10" s="393"/>
      <c r="BX10" s="393"/>
      <c r="BY10" s="393"/>
      <c r="BZ10" s="393"/>
      <c r="CA10" s="393"/>
      <c r="CB10" s="393"/>
    </row>
    <row r="11" spans="2:80" s="26" customFormat="1" ht="21" customHeight="1" x14ac:dyDescent="0.2">
      <c r="B11" s="417"/>
      <c r="C11" s="419"/>
      <c r="D11" s="419"/>
      <c r="E11" s="176" t="s">
        <v>35</v>
      </c>
      <c r="F11" s="187">
        <v>50</v>
      </c>
      <c r="G11" s="182">
        <f t="shared" si="1"/>
        <v>57</v>
      </c>
      <c r="H11" s="245">
        <f>MAX(I11:CB11)</f>
        <v>56</v>
      </c>
      <c r="I11" s="121"/>
      <c r="J11" s="105"/>
      <c r="K11" s="106"/>
      <c r="L11" s="106"/>
      <c r="M11" s="106"/>
      <c r="N11" s="106"/>
      <c r="O11" s="106"/>
      <c r="P11" s="106"/>
      <c r="Q11" s="106"/>
      <c r="R11" s="105"/>
      <c r="S11" s="106"/>
      <c r="T11" s="106"/>
      <c r="U11" s="107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22"/>
      <c r="AG11" s="151"/>
      <c r="AH11" s="106"/>
      <c r="AI11" s="106"/>
      <c r="AJ11" s="106"/>
      <c r="AK11" s="106"/>
      <c r="AL11" s="106"/>
      <c r="AM11" s="106"/>
      <c r="AN11" s="106"/>
      <c r="AO11" s="31">
        <v>2</v>
      </c>
      <c r="AP11" s="31" t="s">
        <v>11</v>
      </c>
      <c r="AQ11" s="33">
        <v>15</v>
      </c>
      <c r="AR11" s="31">
        <v>12</v>
      </c>
      <c r="AS11" s="31">
        <v>26</v>
      </c>
      <c r="AT11" s="31">
        <v>40</v>
      </c>
      <c r="AU11" s="31">
        <v>36</v>
      </c>
      <c r="AV11" s="31">
        <v>29</v>
      </c>
      <c r="AW11" s="69">
        <v>56</v>
      </c>
      <c r="AX11" s="197" t="s">
        <v>68</v>
      </c>
      <c r="AY11" s="151"/>
      <c r="AZ11" s="106"/>
      <c r="BA11" s="106"/>
      <c r="BB11" s="106"/>
      <c r="BC11" s="106"/>
      <c r="BD11" s="106"/>
      <c r="BE11" s="151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22"/>
      <c r="BQ11" s="78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</row>
    <row r="12" spans="2:80" s="26" customFormat="1" ht="21" customHeight="1" x14ac:dyDescent="0.2">
      <c r="B12" s="417"/>
      <c r="C12" s="419"/>
      <c r="D12" s="419"/>
      <c r="E12" s="264" t="s">
        <v>48</v>
      </c>
      <c r="F12" s="265">
        <v>50</v>
      </c>
      <c r="G12" s="266">
        <f t="shared" si="1"/>
        <v>18</v>
      </c>
      <c r="H12" s="267">
        <f>MAX(I12:CB12)</f>
        <v>17</v>
      </c>
      <c r="I12" s="213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5"/>
      <c r="U12" s="213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5"/>
      <c r="AG12" s="213"/>
      <c r="AH12" s="214"/>
      <c r="AI12" s="214"/>
      <c r="AJ12" s="214"/>
      <c r="AK12" s="214"/>
      <c r="AL12" s="214"/>
      <c r="AM12" s="214"/>
      <c r="AN12" s="214"/>
      <c r="AO12" s="214"/>
      <c r="AP12" s="214"/>
      <c r="AQ12" s="215"/>
      <c r="AR12" s="106"/>
      <c r="AS12" s="106"/>
      <c r="AT12" s="106"/>
      <c r="AU12" s="106"/>
      <c r="AV12" s="106"/>
      <c r="AW12" s="106"/>
      <c r="AX12" s="329">
        <v>2</v>
      </c>
      <c r="AY12" s="327">
        <v>4</v>
      </c>
      <c r="AZ12" s="69">
        <v>17</v>
      </c>
      <c r="BA12" s="31">
        <v>16</v>
      </c>
      <c r="BB12" s="31">
        <v>6</v>
      </c>
      <c r="BC12" s="31">
        <v>5</v>
      </c>
      <c r="BD12" s="31" t="s">
        <v>185</v>
      </c>
      <c r="BE12" s="148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3"/>
      <c r="BQ12" s="78"/>
      <c r="BR12" s="393"/>
      <c r="BS12" s="393"/>
      <c r="BT12" s="393"/>
      <c r="BU12" s="393"/>
      <c r="BV12" s="393"/>
      <c r="BW12" s="393"/>
      <c r="BX12" s="393"/>
      <c r="BY12" s="393"/>
      <c r="BZ12" s="393"/>
      <c r="CA12" s="393"/>
      <c r="CB12" s="393"/>
    </row>
    <row r="13" spans="2:80" s="26" customFormat="1" ht="21" customHeight="1" x14ac:dyDescent="0.2">
      <c r="B13" s="417"/>
      <c r="C13" s="419"/>
      <c r="D13" s="419"/>
      <c r="E13" s="27" t="s">
        <v>56</v>
      </c>
      <c r="F13" s="132">
        <v>30</v>
      </c>
      <c r="G13" s="68">
        <f t="shared" si="1"/>
        <v>1</v>
      </c>
      <c r="H13" s="29">
        <f>MAX(I13:CB13)</f>
        <v>0</v>
      </c>
      <c r="I13" s="127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8"/>
      <c r="U13" s="127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6"/>
      <c r="AG13" s="127"/>
      <c r="AH13" s="125"/>
      <c r="AI13" s="125"/>
      <c r="AJ13" s="125"/>
      <c r="AK13" s="125"/>
      <c r="AL13" s="125"/>
      <c r="AM13" s="125"/>
      <c r="AN13" s="125"/>
      <c r="AO13" s="125"/>
      <c r="AP13" s="125"/>
      <c r="AQ13" s="128"/>
      <c r="AR13" s="125"/>
      <c r="AS13" s="125"/>
      <c r="AT13" s="125"/>
      <c r="AU13" s="125"/>
      <c r="AV13" s="125"/>
      <c r="AW13" s="125"/>
      <c r="AX13" s="128"/>
      <c r="AY13" s="127"/>
      <c r="AZ13" s="125"/>
      <c r="BA13" s="125"/>
      <c r="BB13" s="125"/>
      <c r="BC13" s="125"/>
      <c r="BD13" s="126"/>
      <c r="BE13" s="127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8"/>
      <c r="BQ13" s="78"/>
      <c r="BR13" s="393"/>
      <c r="BS13" s="393"/>
      <c r="BT13" s="393"/>
      <c r="BU13" s="393"/>
      <c r="BV13" s="393"/>
      <c r="BW13" s="393"/>
      <c r="BX13" s="393"/>
      <c r="BY13" s="393"/>
      <c r="BZ13" s="393"/>
      <c r="CA13" s="393"/>
      <c r="CB13" s="393"/>
    </row>
    <row r="14" spans="2:80" s="26" customFormat="1" ht="21" customHeight="1" thickBot="1" x14ac:dyDescent="0.25">
      <c r="B14" s="417"/>
      <c r="C14" s="418"/>
      <c r="D14" s="412"/>
      <c r="E14" s="26" t="s">
        <v>57</v>
      </c>
      <c r="F14" s="142">
        <v>30</v>
      </c>
      <c r="G14" s="68">
        <f t="shared" si="1"/>
        <v>1</v>
      </c>
      <c r="H14" s="29">
        <f>MAX(I14:CB14)</f>
        <v>0</v>
      </c>
      <c r="I14" s="216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8"/>
      <c r="U14" s="216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9"/>
      <c r="AG14" s="216"/>
      <c r="AH14" s="217"/>
      <c r="AI14" s="217"/>
      <c r="AJ14" s="217"/>
      <c r="AK14" s="217"/>
      <c r="AL14" s="217"/>
      <c r="AM14" s="217"/>
      <c r="AN14" s="217"/>
      <c r="AO14" s="217"/>
      <c r="AP14" s="217"/>
      <c r="AQ14" s="218"/>
      <c r="AR14" s="217"/>
      <c r="AS14" s="217"/>
      <c r="AT14" s="217"/>
      <c r="AU14" s="217"/>
      <c r="AV14" s="217"/>
      <c r="AW14" s="217"/>
      <c r="AX14" s="218"/>
      <c r="AY14" s="216"/>
      <c r="AZ14" s="217"/>
      <c r="BA14" s="217"/>
      <c r="BB14" s="217"/>
      <c r="BC14" s="217"/>
      <c r="BD14" s="219"/>
      <c r="BE14" s="216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8"/>
      <c r="BQ14" s="396"/>
      <c r="BR14" s="397"/>
      <c r="BS14" s="397"/>
      <c r="BT14" s="397"/>
      <c r="BU14" s="397"/>
      <c r="BV14" s="397"/>
      <c r="BW14" s="397"/>
      <c r="BX14" s="397"/>
      <c r="BY14" s="397"/>
      <c r="BZ14" s="397"/>
      <c r="CA14" s="397"/>
      <c r="CB14" s="397"/>
    </row>
    <row r="15" spans="2:80" s="26" customFormat="1" ht="21" customHeight="1" collapsed="1" x14ac:dyDescent="0.2">
      <c r="B15" s="407">
        <f t="shared" ref="B15" si="2">RANK(D15,$D$5:$D$124)</f>
        <v>1</v>
      </c>
      <c r="C15" s="411" t="s">
        <v>167</v>
      </c>
      <c r="D15" s="411">
        <f t="shared" ref="D15" si="3">MAX(BE15:BP15)+(MAX(BE16:BP16)*2)+(MAX(BE17:BP17)*5)+(MAX(BE18:BP18)*2)+(MAX(BE19:BP19)*3)+(MAX(BE20:BP20)*10)+(MAX(BE21:BP21)*3)+(MAX(BE22:BP22)*3)+(MAX(BE23:BP23)*7)+(MAX(BE24:BP24)*7)</f>
        <v>0</v>
      </c>
      <c r="E15" s="173" t="s">
        <v>3</v>
      </c>
      <c r="F15" s="174">
        <v>100</v>
      </c>
      <c r="G15" s="179">
        <f t="shared" si="0"/>
        <v>347</v>
      </c>
      <c r="H15" s="246">
        <f>MAX(I15:CB15)</f>
        <v>346</v>
      </c>
      <c r="I15" s="21">
        <v>3</v>
      </c>
      <c r="J15" s="22">
        <v>3</v>
      </c>
      <c r="K15" s="23">
        <v>6</v>
      </c>
      <c r="L15" s="23">
        <v>4</v>
      </c>
      <c r="M15" s="23">
        <v>8</v>
      </c>
      <c r="N15" s="23">
        <v>5</v>
      </c>
      <c r="O15" s="23">
        <v>6</v>
      </c>
      <c r="P15" s="23">
        <v>8</v>
      </c>
      <c r="Q15" s="23" t="s">
        <v>11</v>
      </c>
      <c r="R15" s="22">
        <v>10</v>
      </c>
      <c r="S15" s="23" t="s">
        <v>11</v>
      </c>
      <c r="T15" s="23">
        <v>51</v>
      </c>
      <c r="U15" s="24">
        <v>26</v>
      </c>
      <c r="V15" s="23">
        <v>24</v>
      </c>
      <c r="W15" s="23">
        <v>18</v>
      </c>
      <c r="X15" s="23">
        <v>20</v>
      </c>
      <c r="Y15" s="23">
        <v>50</v>
      </c>
      <c r="Z15" s="23">
        <v>76</v>
      </c>
      <c r="AA15" s="23">
        <v>69</v>
      </c>
      <c r="AB15" s="23">
        <v>50</v>
      </c>
      <c r="AC15" s="23">
        <v>87</v>
      </c>
      <c r="AD15" s="23">
        <v>93</v>
      </c>
      <c r="AE15" s="23">
        <v>160</v>
      </c>
      <c r="AF15" s="143">
        <v>346</v>
      </c>
      <c r="AG15" s="94" t="s">
        <v>36</v>
      </c>
      <c r="AH15" s="99"/>
      <c r="AI15" s="99"/>
      <c r="AJ15" s="99"/>
      <c r="AK15" s="99"/>
      <c r="AL15" s="99"/>
      <c r="AM15" s="99"/>
      <c r="AN15" s="99"/>
      <c r="AO15" s="99"/>
      <c r="AP15" s="99"/>
      <c r="AQ15" s="100"/>
      <c r="AR15" s="168"/>
      <c r="AS15" s="168"/>
      <c r="AT15" s="168"/>
      <c r="AU15" s="168"/>
      <c r="AV15" s="168"/>
      <c r="AW15" s="168"/>
      <c r="AX15" s="169"/>
      <c r="AY15" s="243"/>
      <c r="AZ15" s="168"/>
      <c r="BA15" s="168"/>
      <c r="BB15" s="168"/>
      <c r="BC15" s="168"/>
      <c r="BD15" s="168"/>
      <c r="BE15" s="243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9"/>
      <c r="BQ15" s="78"/>
      <c r="BR15" s="393"/>
      <c r="BS15" s="393"/>
      <c r="BT15" s="393"/>
      <c r="BU15" s="393"/>
      <c r="BV15" s="393"/>
      <c r="BW15" s="393"/>
      <c r="BX15" s="393"/>
      <c r="BY15" s="393"/>
      <c r="BZ15" s="393"/>
      <c r="CA15" s="393"/>
      <c r="CB15" s="393"/>
    </row>
    <row r="16" spans="2:80" s="26" customFormat="1" ht="21" customHeight="1" x14ac:dyDescent="0.2">
      <c r="B16" s="417"/>
      <c r="C16" s="419"/>
      <c r="D16" s="419"/>
      <c r="E16" s="176" t="s">
        <v>4</v>
      </c>
      <c r="F16" s="177">
        <v>100</v>
      </c>
      <c r="G16" s="172">
        <f t="shared" si="0"/>
        <v>709</v>
      </c>
      <c r="H16" s="247">
        <f>MAX(I16:CB16)</f>
        <v>708</v>
      </c>
      <c r="I16" s="121"/>
      <c r="J16" s="105"/>
      <c r="K16" s="106"/>
      <c r="L16" s="106"/>
      <c r="M16" s="106"/>
      <c r="N16" s="106"/>
      <c r="O16" s="106"/>
      <c r="P16" s="106"/>
      <c r="Q16" s="106"/>
      <c r="R16" s="105"/>
      <c r="S16" s="106"/>
      <c r="T16" s="106"/>
      <c r="U16" s="32">
        <v>12</v>
      </c>
      <c r="V16" s="31">
        <v>15</v>
      </c>
      <c r="W16" s="31">
        <v>5</v>
      </c>
      <c r="X16" s="31">
        <v>5</v>
      </c>
      <c r="Y16" s="31">
        <v>9</v>
      </c>
      <c r="Z16" s="31">
        <v>7</v>
      </c>
      <c r="AA16" s="31">
        <v>17</v>
      </c>
      <c r="AB16" s="31">
        <v>11</v>
      </c>
      <c r="AC16" s="31">
        <v>11</v>
      </c>
      <c r="AD16" s="31">
        <v>16</v>
      </c>
      <c r="AE16" s="31">
        <v>26</v>
      </c>
      <c r="AF16" s="33">
        <v>29</v>
      </c>
      <c r="AG16" s="148">
        <v>156</v>
      </c>
      <c r="AH16" s="31">
        <v>94</v>
      </c>
      <c r="AI16" s="31" t="s">
        <v>11</v>
      </c>
      <c r="AJ16" s="31" t="s">
        <v>11</v>
      </c>
      <c r="AK16" s="69">
        <v>708</v>
      </c>
      <c r="AL16" s="155" t="s">
        <v>37</v>
      </c>
      <c r="AM16" s="106"/>
      <c r="AN16" s="106"/>
      <c r="AO16" s="106"/>
      <c r="AP16" s="106"/>
      <c r="AQ16" s="122"/>
      <c r="AR16" s="106"/>
      <c r="AS16" s="106"/>
      <c r="AT16" s="106"/>
      <c r="AU16" s="106"/>
      <c r="AV16" s="106"/>
      <c r="AW16" s="106"/>
      <c r="AX16" s="122"/>
      <c r="AY16" s="151"/>
      <c r="AZ16" s="106"/>
      <c r="BA16" s="106"/>
      <c r="BB16" s="106"/>
      <c r="BC16" s="106"/>
      <c r="BD16" s="106"/>
      <c r="BE16" s="151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22"/>
      <c r="BQ16" s="78"/>
      <c r="BR16" s="393"/>
      <c r="BS16" s="393"/>
      <c r="BT16" s="393"/>
      <c r="BU16" s="393"/>
      <c r="BV16" s="393"/>
      <c r="BW16" s="393"/>
      <c r="BX16" s="393"/>
      <c r="BY16" s="393"/>
      <c r="BZ16" s="393"/>
      <c r="CA16" s="393"/>
      <c r="CB16" s="393"/>
    </row>
    <row r="17" spans="2:80" s="26" customFormat="1" ht="21" customHeight="1" x14ac:dyDescent="0.2">
      <c r="B17" s="417"/>
      <c r="C17" s="419"/>
      <c r="D17" s="419"/>
      <c r="E17" s="176" t="s">
        <v>47</v>
      </c>
      <c r="F17" s="187">
        <v>15</v>
      </c>
      <c r="G17" s="172">
        <f t="shared" si="0"/>
        <v>27</v>
      </c>
      <c r="H17" s="247">
        <f>MAX(I17:CB17)</f>
        <v>26</v>
      </c>
      <c r="I17" s="121"/>
      <c r="J17" s="105"/>
      <c r="K17" s="106"/>
      <c r="L17" s="106"/>
      <c r="M17" s="106"/>
      <c r="N17" s="106"/>
      <c r="O17" s="106"/>
      <c r="P17" s="106"/>
      <c r="Q17" s="106"/>
      <c r="R17" s="105"/>
      <c r="S17" s="106"/>
      <c r="T17" s="106"/>
      <c r="U17" s="107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22"/>
      <c r="AG17" s="151"/>
      <c r="AH17" s="106"/>
      <c r="AI17" s="106"/>
      <c r="AJ17" s="106"/>
      <c r="AK17" s="106"/>
      <c r="AL17" s="328">
        <v>22</v>
      </c>
      <c r="AM17" s="31" t="s">
        <v>11</v>
      </c>
      <c r="AN17" s="31" t="s">
        <v>11</v>
      </c>
      <c r="AO17" s="31" t="s">
        <v>11</v>
      </c>
      <c r="AP17" s="31">
        <v>6</v>
      </c>
      <c r="AQ17" s="33">
        <v>10</v>
      </c>
      <c r="AR17" s="31">
        <v>4</v>
      </c>
      <c r="AS17" s="31">
        <v>14</v>
      </c>
      <c r="AT17" s="31">
        <v>4</v>
      </c>
      <c r="AU17" s="31">
        <v>8</v>
      </c>
      <c r="AV17" s="31">
        <v>10</v>
      </c>
      <c r="AW17" s="31">
        <v>3</v>
      </c>
      <c r="AX17" s="33">
        <v>5</v>
      </c>
      <c r="AY17" s="148" t="s">
        <v>159</v>
      </c>
      <c r="AZ17" s="31">
        <v>9</v>
      </c>
      <c r="BA17" s="69">
        <v>26</v>
      </c>
      <c r="BB17" s="155" t="s">
        <v>37</v>
      </c>
      <c r="BC17" s="106"/>
      <c r="BD17" s="106"/>
      <c r="BE17" s="151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22"/>
      <c r="BQ17" s="78"/>
      <c r="BR17" s="393"/>
      <c r="BS17" s="393"/>
      <c r="BT17" s="393"/>
      <c r="BU17" s="393"/>
      <c r="BV17" s="393"/>
      <c r="BW17" s="393"/>
      <c r="BX17" s="393"/>
      <c r="BY17" s="393"/>
      <c r="BZ17" s="393"/>
      <c r="CA17" s="393"/>
      <c r="CB17" s="393"/>
    </row>
    <row r="18" spans="2:80" s="26" customFormat="1" ht="21" customHeight="1" x14ac:dyDescent="0.2">
      <c r="B18" s="417"/>
      <c r="C18" s="419"/>
      <c r="D18" s="419"/>
      <c r="E18" s="176" t="s">
        <v>53</v>
      </c>
      <c r="F18" s="187">
        <v>30</v>
      </c>
      <c r="G18" s="172">
        <f t="shared" si="0"/>
        <v>76</v>
      </c>
      <c r="H18" s="247">
        <f>MAX(I18:CB18)</f>
        <v>75</v>
      </c>
      <c r="I18" s="121"/>
      <c r="J18" s="105"/>
      <c r="K18" s="106"/>
      <c r="L18" s="106"/>
      <c r="M18" s="106"/>
      <c r="N18" s="106"/>
      <c r="O18" s="106"/>
      <c r="P18" s="106"/>
      <c r="Q18" s="106"/>
      <c r="R18" s="105"/>
      <c r="S18" s="106"/>
      <c r="T18" s="106"/>
      <c r="U18" s="107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22"/>
      <c r="AG18" s="220"/>
      <c r="AH18" s="103"/>
      <c r="AI18" s="103"/>
      <c r="AJ18" s="103"/>
      <c r="AK18" s="103"/>
      <c r="AL18" s="103"/>
      <c r="AM18" s="103"/>
      <c r="AN18" s="103"/>
      <c r="AO18" s="103"/>
      <c r="AP18" s="103"/>
      <c r="AQ18" s="104"/>
      <c r="AR18" s="106"/>
      <c r="AS18" s="106"/>
      <c r="AT18" s="106"/>
      <c r="AU18" s="106"/>
      <c r="AV18" s="106"/>
      <c r="AW18" s="106"/>
      <c r="AX18" s="122"/>
      <c r="AY18" s="151"/>
      <c r="AZ18" s="106"/>
      <c r="BA18" s="106"/>
      <c r="BB18" s="69">
        <v>75</v>
      </c>
      <c r="BC18" s="155" t="s">
        <v>37</v>
      </c>
      <c r="BD18" s="106"/>
      <c r="BE18" s="151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22"/>
      <c r="BQ18" s="78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</row>
    <row r="19" spans="2:80" s="26" customFormat="1" ht="21" customHeight="1" x14ac:dyDescent="0.2">
      <c r="B19" s="417"/>
      <c r="C19" s="419"/>
      <c r="D19" s="419"/>
      <c r="E19" s="176" t="s">
        <v>54</v>
      </c>
      <c r="F19" s="187">
        <v>30</v>
      </c>
      <c r="G19" s="172">
        <f t="shared" si="0"/>
        <v>35</v>
      </c>
      <c r="H19" s="247">
        <f>MAX(I19:CB19)</f>
        <v>34</v>
      </c>
      <c r="I19" s="121"/>
      <c r="J19" s="105"/>
      <c r="K19" s="106"/>
      <c r="L19" s="106"/>
      <c r="M19" s="106"/>
      <c r="N19" s="106"/>
      <c r="O19" s="106"/>
      <c r="P19" s="106"/>
      <c r="Q19" s="106"/>
      <c r="R19" s="105"/>
      <c r="S19" s="106"/>
      <c r="T19" s="106"/>
      <c r="U19" s="107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22"/>
      <c r="AG19" s="220"/>
      <c r="AH19" s="103"/>
      <c r="AI19" s="103"/>
      <c r="AJ19" s="103"/>
      <c r="AK19" s="103"/>
      <c r="AL19" s="103"/>
      <c r="AM19" s="103"/>
      <c r="AN19" s="103"/>
      <c r="AO19" s="103"/>
      <c r="AP19" s="103"/>
      <c r="AQ19" s="104"/>
      <c r="AR19" s="106"/>
      <c r="AS19" s="106"/>
      <c r="AT19" s="106"/>
      <c r="AU19" s="106"/>
      <c r="AV19" s="106"/>
      <c r="AW19" s="106"/>
      <c r="AX19" s="122"/>
      <c r="AY19" s="151"/>
      <c r="AZ19" s="106"/>
      <c r="BA19" s="106"/>
      <c r="BB19" s="106"/>
      <c r="BC19" s="69">
        <v>34</v>
      </c>
      <c r="BD19" s="155" t="s">
        <v>37</v>
      </c>
      <c r="BE19" s="151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22"/>
      <c r="BQ19" s="78"/>
      <c r="BR19" s="393"/>
      <c r="BS19" s="393"/>
      <c r="BT19" s="393"/>
      <c r="BU19" s="393"/>
      <c r="BV19" s="393"/>
      <c r="BW19" s="393"/>
      <c r="BX19" s="393"/>
      <c r="BY19" s="393"/>
      <c r="BZ19" s="393"/>
      <c r="CA19" s="393"/>
      <c r="CB19" s="393"/>
    </row>
    <row r="20" spans="2:80" s="26" customFormat="1" ht="21" customHeight="1" x14ac:dyDescent="0.2">
      <c r="B20" s="417"/>
      <c r="C20" s="419"/>
      <c r="D20" s="419"/>
      <c r="E20" s="390" t="s">
        <v>55</v>
      </c>
      <c r="F20" s="282">
        <v>10</v>
      </c>
      <c r="G20" s="268">
        <f t="shared" si="0"/>
        <v>1</v>
      </c>
      <c r="H20" s="269">
        <f>MAX(I20:CB20)</f>
        <v>0</v>
      </c>
      <c r="I20" s="121"/>
      <c r="J20" s="105"/>
      <c r="K20" s="106"/>
      <c r="L20" s="106"/>
      <c r="M20" s="106"/>
      <c r="N20" s="106"/>
      <c r="O20" s="106"/>
      <c r="P20" s="106"/>
      <c r="Q20" s="106"/>
      <c r="R20" s="105"/>
      <c r="S20" s="106"/>
      <c r="T20" s="106"/>
      <c r="U20" s="107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22"/>
      <c r="AG20" s="220"/>
      <c r="AH20" s="103"/>
      <c r="AI20" s="103"/>
      <c r="AJ20" s="103"/>
      <c r="AK20" s="103"/>
      <c r="AL20" s="103"/>
      <c r="AM20" s="103"/>
      <c r="AN20" s="103"/>
      <c r="AO20" s="103"/>
      <c r="AP20" s="103"/>
      <c r="AQ20" s="104"/>
      <c r="AR20" s="106"/>
      <c r="AS20" s="106"/>
      <c r="AT20" s="106"/>
      <c r="AU20" s="106"/>
      <c r="AV20" s="106"/>
      <c r="AW20" s="106"/>
      <c r="AX20" s="122"/>
      <c r="AY20" s="151"/>
      <c r="AZ20" s="106"/>
      <c r="BA20" s="106"/>
      <c r="BB20" s="106"/>
      <c r="BC20" s="106"/>
      <c r="BD20" s="328" t="s">
        <v>185</v>
      </c>
      <c r="BE20" s="148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3"/>
      <c r="BQ20" s="78"/>
      <c r="BR20" s="393"/>
      <c r="BS20" s="393"/>
      <c r="BT20" s="393"/>
      <c r="BU20" s="393"/>
      <c r="BV20" s="393"/>
      <c r="BW20" s="393"/>
      <c r="BX20" s="393"/>
      <c r="BY20" s="393"/>
      <c r="BZ20" s="393"/>
      <c r="CA20" s="393"/>
      <c r="CB20" s="393"/>
    </row>
    <row r="21" spans="2:80" s="26" customFormat="1" ht="21" customHeight="1" x14ac:dyDescent="0.2">
      <c r="B21" s="417"/>
      <c r="C21" s="419"/>
      <c r="D21" s="419"/>
      <c r="E21" s="176" t="s">
        <v>35</v>
      </c>
      <c r="F21" s="187">
        <v>50</v>
      </c>
      <c r="G21" s="172">
        <f t="shared" si="0"/>
        <v>51</v>
      </c>
      <c r="H21" s="247">
        <f>MAX(I21:CB21)</f>
        <v>50</v>
      </c>
      <c r="I21" s="121"/>
      <c r="J21" s="105"/>
      <c r="K21" s="106"/>
      <c r="L21" s="106"/>
      <c r="M21" s="106"/>
      <c r="N21" s="106"/>
      <c r="O21" s="106"/>
      <c r="P21" s="106"/>
      <c r="Q21" s="106"/>
      <c r="R21" s="105"/>
      <c r="S21" s="106"/>
      <c r="T21" s="106"/>
      <c r="U21" s="107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22"/>
      <c r="AG21" s="148">
        <v>7</v>
      </c>
      <c r="AH21" s="31">
        <v>19</v>
      </c>
      <c r="AI21" s="31" t="s">
        <v>11</v>
      </c>
      <c r="AJ21" s="31" t="s">
        <v>11</v>
      </c>
      <c r="AK21" s="31">
        <v>11</v>
      </c>
      <c r="AL21" s="69">
        <v>50</v>
      </c>
      <c r="AM21" s="155" t="s">
        <v>37</v>
      </c>
      <c r="AN21" s="106"/>
      <c r="AO21" s="106"/>
      <c r="AP21" s="106"/>
      <c r="AQ21" s="122"/>
      <c r="AR21" s="106"/>
      <c r="AS21" s="106"/>
      <c r="AT21" s="106"/>
      <c r="AU21" s="106"/>
      <c r="AV21" s="106"/>
      <c r="AW21" s="106"/>
      <c r="AX21" s="122"/>
      <c r="AY21" s="151"/>
      <c r="AZ21" s="106"/>
      <c r="BA21" s="106"/>
      <c r="BB21" s="106"/>
      <c r="BC21" s="106"/>
      <c r="BD21" s="106"/>
      <c r="BE21" s="151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22"/>
      <c r="BQ21" s="78"/>
      <c r="BR21" s="393"/>
      <c r="BS21" s="393"/>
      <c r="BT21" s="393"/>
      <c r="BU21" s="393"/>
      <c r="BV21" s="393"/>
      <c r="BW21" s="393"/>
      <c r="BX21" s="393"/>
      <c r="BY21" s="393"/>
      <c r="BZ21" s="393"/>
      <c r="CA21" s="393"/>
      <c r="CB21" s="393"/>
    </row>
    <row r="22" spans="2:80" s="26" customFormat="1" ht="21" customHeight="1" x14ac:dyDescent="0.2">
      <c r="B22" s="417"/>
      <c r="C22" s="419"/>
      <c r="D22" s="419"/>
      <c r="E22" s="176" t="s">
        <v>48</v>
      </c>
      <c r="F22" s="187">
        <v>50</v>
      </c>
      <c r="G22" s="172">
        <f t="shared" si="0"/>
        <v>67</v>
      </c>
      <c r="H22" s="247">
        <f>MAX(I22:CB22)</f>
        <v>66</v>
      </c>
      <c r="I22" s="121"/>
      <c r="J22" s="105"/>
      <c r="K22" s="106"/>
      <c r="L22" s="106"/>
      <c r="M22" s="106"/>
      <c r="N22" s="106"/>
      <c r="O22" s="106"/>
      <c r="P22" s="106"/>
      <c r="Q22" s="106"/>
      <c r="R22" s="105"/>
      <c r="S22" s="106"/>
      <c r="T22" s="106"/>
      <c r="U22" s="107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22"/>
      <c r="AG22" s="151"/>
      <c r="AH22" s="106"/>
      <c r="AI22" s="106"/>
      <c r="AJ22" s="106"/>
      <c r="AK22" s="106"/>
      <c r="AL22" s="106"/>
      <c r="AM22" s="31" t="s">
        <v>11</v>
      </c>
      <c r="AN22" s="31" t="s">
        <v>11</v>
      </c>
      <c r="AO22" s="31" t="s">
        <v>11</v>
      </c>
      <c r="AP22" s="31">
        <v>6</v>
      </c>
      <c r="AQ22" s="33">
        <v>13</v>
      </c>
      <c r="AR22" s="31">
        <v>16</v>
      </c>
      <c r="AS22" s="31">
        <v>2</v>
      </c>
      <c r="AT22" s="31">
        <v>26</v>
      </c>
      <c r="AU22" s="31">
        <v>42</v>
      </c>
      <c r="AV22" s="69">
        <v>66</v>
      </c>
      <c r="AW22" s="155" t="s">
        <v>37</v>
      </c>
      <c r="AX22" s="122"/>
      <c r="AY22" s="151"/>
      <c r="AZ22" s="106"/>
      <c r="BA22" s="106"/>
      <c r="BB22" s="106"/>
      <c r="BC22" s="106"/>
      <c r="BD22" s="106"/>
      <c r="BE22" s="151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22"/>
      <c r="BQ22" s="78"/>
      <c r="BR22" s="393"/>
      <c r="BS22" s="393"/>
      <c r="BT22" s="393"/>
      <c r="BU22" s="393"/>
      <c r="BV22" s="393"/>
      <c r="BW22" s="393"/>
      <c r="BX22" s="393"/>
      <c r="BY22" s="393"/>
      <c r="BZ22" s="393"/>
      <c r="CA22" s="393"/>
      <c r="CB22" s="393"/>
    </row>
    <row r="23" spans="2:80" s="26" customFormat="1" ht="21" customHeight="1" x14ac:dyDescent="0.2">
      <c r="B23" s="417"/>
      <c r="C23" s="419"/>
      <c r="D23" s="419"/>
      <c r="E23" s="176" t="s">
        <v>56</v>
      </c>
      <c r="F23" s="187">
        <v>30</v>
      </c>
      <c r="G23" s="172">
        <f t="shared" si="0"/>
        <v>35</v>
      </c>
      <c r="H23" s="247">
        <f>MAX(I23:CB23)</f>
        <v>34</v>
      </c>
      <c r="I23" s="221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3"/>
      <c r="U23" s="213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5"/>
      <c r="AG23" s="221"/>
      <c r="AH23" s="222"/>
      <c r="AI23" s="222"/>
      <c r="AJ23" s="222"/>
      <c r="AK23" s="222"/>
      <c r="AL23" s="222"/>
      <c r="AM23" s="222"/>
      <c r="AN23" s="222"/>
      <c r="AO23" s="222"/>
      <c r="AP23" s="224"/>
      <c r="AQ23" s="223"/>
      <c r="AR23" s="106"/>
      <c r="AS23" s="106"/>
      <c r="AT23" s="106"/>
      <c r="AU23" s="106"/>
      <c r="AV23" s="106"/>
      <c r="AW23" s="328">
        <v>24</v>
      </c>
      <c r="AX23" s="33">
        <v>8</v>
      </c>
      <c r="AY23" s="148" t="s">
        <v>159</v>
      </c>
      <c r="AZ23" s="31">
        <v>12</v>
      </c>
      <c r="BA23" s="69">
        <v>34</v>
      </c>
      <c r="BB23" s="155" t="s">
        <v>37</v>
      </c>
      <c r="BC23" s="106"/>
      <c r="BD23" s="106"/>
      <c r="BE23" s="151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22"/>
      <c r="BQ23" s="78"/>
      <c r="BR23" s="393"/>
      <c r="BS23" s="393"/>
      <c r="BT23" s="393"/>
      <c r="BU23" s="393"/>
      <c r="BV23" s="393"/>
      <c r="BW23" s="393"/>
      <c r="BX23" s="393"/>
      <c r="BY23" s="393"/>
      <c r="BZ23" s="393"/>
      <c r="CA23" s="393"/>
      <c r="CB23" s="393"/>
    </row>
    <row r="24" spans="2:80" s="26" customFormat="1" ht="21" customHeight="1" thickBot="1" x14ac:dyDescent="0.25">
      <c r="B24" s="417"/>
      <c r="C24" s="418"/>
      <c r="D24" s="412"/>
      <c r="E24" s="362" t="s">
        <v>57</v>
      </c>
      <c r="F24" s="381">
        <v>30</v>
      </c>
      <c r="G24" s="266">
        <f t="shared" si="0"/>
        <v>7</v>
      </c>
      <c r="H24" s="267">
        <f>MAX(I24:CB24)</f>
        <v>6</v>
      </c>
      <c r="I24" s="216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8"/>
      <c r="U24" s="216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8"/>
      <c r="AG24" s="216"/>
      <c r="AH24" s="217"/>
      <c r="AI24" s="217"/>
      <c r="AJ24" s="217"/>
      <c r="AK24" s="217"/>
      <c r="AL24" s="217"/>
      <c r="AM24" s="217"/>
      <c r="AN24" s="217"/>
      <c r="AO24" s="217"/>
      <c r="AP24" s="219"/>
      <c r="AQ24" s="218"/>
      <c r="AR24" s="106"/>
      <c r="AS24" s="106"/>
      <c r="AT24" s="106"/>
      <c r="AU24" s="106"/>
      <c r="AV24" s="106"/>
      <c r="AW24" s="106"/>
      <c r="AX24" s="122"/>
      <c r="AY24" s="151"/>
      <c r="AZ24" s="106"/>
      <c r="BA24" s="106"/>
      <c r="BB24" s="328">
        <v>2</v>
      </c>
      <c r="BC24" s="69">
        <v>6</v>
      </c>
      <c r="BD24" s="328" t="s">
        <v>185</v>
      </c>
      <c r="BE24" s="148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3"/>
      <c r="BQ24" s="78"/>
      <c r="BR24" s="393"/>
      <c r="BS24" s="393"/>
      <c r="BT24" s="393"/>
      <c r="BU24" s="393"/>
      <c r="BV24" s="393"/>
      <c r="BW24" s="393"/>
      <c r="BX24" s="393"/>
      <c r="BY24" s="393"/>
      <c r="BZ24" s="393"/>
      <c r="CA24" s="393"/>
      <c r="CB24" s="393"/>
    </row>
    <row r="25" spans="2:80" s="26" customFormat="1" ht="21" customHeight="1" collapsed="1" x14ac:dyDescent="0.2">
      <c r="B25" s="407">
        <f t="shared" ref="B25" si="4">RANK(D25,$D$5:$D$124)</f>
        <v>1</v>
      </c>
      <c r="C25" s="411" t="s">
        <v>162</v>
      </c>
      <c r="D25" s="411">
        <f t="shared" ref="D25" si="5">MAX(BE25:BP25)+(MAX(BE26:BP26)*2)+(MAX(BE27:BP27)*5)+(MAX(BE28:BP28)*2)+(MAX(BE29:BP29)*3)+(MAX(BE30:BP30)*10)+(MAX(BE31:BP31)*3)+(MAX(BE32:BP32)*3)+(MAX(BE33:BP33)*7)+(MAX(BE34:BP34)*7)</f>
        <v>0</v>
      </c>
      <c r="E25" s="173" t="s">
        <v>3</v>
      </c>
      <c r="F25" s="178">
        <v>100</v>
      </c>
      <c r="G25" s="179">
        <f t="shared" si="0"/>
        <v>295</v>
      </c>
      <c r="H25" s="246">
        <f>MAX(I25:CB25)</f>
        <v>294</v>
      </c>
      <c r="I25" s="21">
        <v>4</v>
      </c>
      <c r="J25" s="22">
        <v>2</v>
      </c>
      <c r="K25" s="23">
        <v>5</v>
      </c>
      <c r="L25" s="23">
        <v>7</v>
      </c>
      <c r="M25" s="23">
        <v>8</v>
      </c>
      <c r="N25" s="23">
        <v>28</v>
      </c>
      <c r="O25" s="23">
        <v>23</v>
      </c>
      <c r="P25" s="23">
        <v>19</v>
      </c>
      <c r="Q25" s="23">
        <v>54</v>
      </c>
      <c r="R25" s="22" t="s">
        <v>11</v>
      </c>
      <c r="S25" s="23">
        <v>42</v>
      </c>
      <c r="T25" s="23">
        <v>16</v>
      </c>
      <c r="U25" s="24">
        <v>40</v>
      </c>
      <c r="V25" s="23">
        <v>50</v>
      </c>
      <c r="W25" s="23">
        <v>46</v>
      </c>
      <c r="X25" s="23">
        <v>13</v>
      </c>
      <c r="Y25" s="23">
        <v>26</v>
      </c>
      <c r="Z25" s="23">
        <v>51</v>
      </c>
      <c r="AA25" s="23">
        <v>192</v>
      </c>
      <c r="AB25" s="23">
        <v>88</v>
      </c>
      <c r="AC25" s="23" t="s">
        <v>11</v>
      </c>
      <c r="AD25" s="23">
        <v>101</v>
      </c>
      <c r="AE25" s="62">
        <v>294</v>
      </c>
      <c r="AF25" s="25">
        <v>198</v>
      </c>
      <c r="AG25" s="94" t="s">
        <v>37</v>
      </c>
      <c r="AH25" s="99"/>
      <c r="AI25" s="99"/>
      <c r="AJ25" s="99"/>
      <c r="AK25" s="99"/>
      <c r="AL25" s="99"/>
      <c r="AM25" s="99"/>
      <c r="AN25" s="99"/>
      <c r="AO25" s="99"/>
      <c r="AP25" s="99"/>
      <c r="AQ25" s="100"/>
      <c r="AR25" s="168"/>
      <c r="AS25" s="168"/>
      <c r="AT25" s="168"/>
      <c r="AU25" s="168"/>
      <c r="AV25" s="168"/>
      <c r="AW25" s="168"/>
      <c r="AX25" s="169"/>
      <c r="AY25" s="243"/>
      <c r="AZ25" s="168"/>
      <c r="BA25" s="168"/>
      <c r="BB25" s="168"/>
      <c r="BC25" s="168"/>
      <c r="BD25" s="168"/>
      <c r="BE25" s="243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9"/>
      <c r="BQ25" s="78"/>
      <c r="BR25" s="393"/>
      <c r="BS25" s="393"/>
      <c r="BT25" s="393"/>
      <c r="BU25" s="393"/>
      <c r="BV25" s="393"/>
      <c r="BW25" s="393"/>
      <c r="BX25" s="393"/>
      <c r="BY25" s="393"/>
      <c r="BZ25" s="393"/>
      <c r="CA25" s="393"/>
      <c r="CB25" s="393"/>
    </row>
    <row r="26" spans="2:80" s="26" customFormat="1" ht="21" customHeight="1" x14ac:dyDescent="0.2">
      <c r="B26" s="417"/>
      <c r="C26" s="419"/>
      <c r="D26" s="419"/>
      <c r="E26" s="176" t="s">
        <v>4</v>
      </c>
      <c r="F26" s="177">
        <v>100</v>
      </c>
      <c r="G26" s="172">
        <f t="shared" si="0"/>
        <v>308</v>
      </c>
      <c r="H26" s="247">
        <f>MAX(I26:CB26)</f>
        <v>307</v>
      </c>
      <c r="I26" s="121"/>
      <c r="J26" s="105"/>
      <c r="K26" s="106"/>
      <c r="L26" s="106"/>
      <c r="M26" s="106"/>
      <c r="N26" s="106"/>
      <c r="O26" s="106"/>
      <c r="P26" s="106"/>
      <c r="Q26" s="106"/>
      <c r="R26" s="30">
        <v>6</v>
      </c>
      <c r="S26" s="31">
        <v>11</v>
      </c>
      <c r="T26" s="31">
        <v>6</v>
      </c>
      <c r="U26" s="32">
        <v>8</v>
      </c>
      <c r="V26" s="31">
        <v>11</v>
      </c>
      <c r="W26" s="31">
        <v>11</v>
      </c>
      <c r="X26" s="31">
        <v>10</v>
      </c>
      <c r="Y26" s="31">
        <v>17</v>
      </c>
      <c r="Z26" s="31">
        <v>10</v>
      </c>
      <c r="AA26" s="31">
        <v>36</v>
      </c>
      <c r="AB26" s="31">
        <v>25</v>
      </c>
      <c r="AC26" s="31" t="s">
        <v>11</v>
      </c>
      <c r="AD26" s="31">
        <v>40</v>
      </c>
      <c r="AE26" s="31">
        <v>105</v>
      </c>
      <c r="AF26" s="33">
        <v>82</v>
      </c>
      <c r="AG26" s="148">
        <v>100</v>
      </c>
      <c r="AH26" s="31">
        <v>215</v>
      </c>
      <c r="AI26" s="163" t="s">
        <v>11</v>
      </c>
      <c r="AJ26" s="31" t="s">
        <v>11</v>
      </c>
      <c r="AK26" s="31" t="s">
        <v>11</v>
      </c>
      <c r="AL26" s="69">
        <v>307</v>
      </c>
      <c r="AM26" s="155" t="s">
        <v>37</v>
      </c>
      <c r="AN26" s="106"/>
      <c r="AO26" s="106"/>
      <c r="AP26" s="106"/>
      <c r="AQ26" s="122"/>
      <c r="AR26" s="106"/>
      <c r="AS26" s="106"/>
      <c r="AT26" s="106"/>
      <c r="AU26" s="106"/>
      <c r="AV26" s="106"/>
      <c r="AW26" s="106"/>
      <c r="AX26" s="122"/>
      <c r="AY26" s="151"/>
      <c r="AZ26" s="106"/>
      <c r="BA26" s="106"/>
      <c r="BB26" s="106"/>
      <c r="BC26" s="106"/>
      <c r="BD26" s="106"/>
      <c r="BE26" s="151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22"/>
      <c r="BQ26" s="78"/>
      <c r="BR26" s="393"/>
      <c r="BS26" s="393"/>
      <c r="BT26" s="393"/>
      <c r="BU26" s="393"/>
      <c r="BV26" s="393"/>
      <c r="BW26" s="393"/>
      <c r="BX26" s="393"/>
      <c r="BY26" s="393"/>
      <c r="BZ26" s="393"/>
      <c r="CA26" s="393"/>
      <c r="CB26" s="393"/>
    </row>
    <row r="27" spans="2:80" s="26" customFormat="1" ht="21" customHeight="1" x14ac:dyDescent="0.2">
      <c r="B27" s="417"/>
      <c r="C27" s="419"/>
      <c r="D27" s="419"/>
      <c r="E27" s="188" t="s">
        <v>47</v>
      </c>
      <c r="F27" s="185">
        <v>15</v>
      </c>
      <c r="G27" s="172">
        <f t="shared" si="0"/>
        <v>37</v>
      </c>
      <c r="H27" s="247">
        <f>MAX(I27:CB27)</f>
        <v>36</v>
      </c>
      <c r="I27" s="121"/>
      <c r="J27" s="105"/>
      <c r="K27" s="106"/>
      <c r="L27" s="106"/>
      <c r="M27" s="106"/>
      <c r="N27" s="106"/>
      <c r="O27" s="106"/>
      <c r="P27" s="106"/>
      <c r="Q27" s="106"/>
      <c r="R27" s="105"/>
      <c r="S27" s="106"/>
      <c r="T27" s="106"/>
      <c r="U27" s="107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22"/>
      <c r="AG27" s="151"/>
      <c r="AH27" s="106"/>
      <c r="AI27" s="106"/>
      <c r="AJ27" s="106"/>
      <c r="AK27" s="106"/>
      <c r="AL27" s="106"/>
      <c r="AM27" s="106"/>
      <c r="AN27" s="106"/>
      <c r="AO27" s="69">
        <v>36</v>
      </c>
      <c r="AP27" s="155" t="s">
        <v>37</v>
      </c>
      <c r="AQ27" s="122"/>
      <c r="AR27" s="106"/>
      <c r="AS27" s="106"/>
      <c r="AT27" s="106"/>
      <c r="AU27" s="106"/>
      <c r="AV27" s="106"/>
      <c r="AW27" s="106"/>
      <c r="AX27" s="122"/>
      <c r="AY27" s="151"/>
      <c r="AZ27" s="106"/>
      <c r="BA27" s="106"/>
      <c r="BB27" s="106"/>
      <c r="BC27" s="106"/>
      <c r="BD27" s="106"/>
      <c r="BE27" s="151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22"/>
      <c r="BQ27" s="78"/>
      <c r="BR27" s="393"/>
      <c r="BS27" s="393"/>
      <c r="BT27" s="393"/>
      <c r="BU27" s="393"/>
      <c r="BV27" s="393"/>
      <c r="BW27" s="393"/>
      <c r="BX27" s="393"/>
      <c r="BY27" s="393"/>
      <c r="BZ27" s="393"/>
      <c r="CA27" s="393"/>
      <c r="CB27" s="393"/>
    </row>
    <row r="28" spans="2:80" s="26" customFormat="1" ht="21" customHeight="1" x14ac:dyDescent="0.2">
      <c r="B28" s="417"/>
      <c r="C28" s="419"/>
      <c r="D28" s="419"/>
      <c r="E28" s="188" t="s">
        <v>50</v>
      </c>
      <c r="F28" s="185">
        <v>30</v>
      </c>
      <c r="G28" s="172">
        <f t="shared" si="0"/>
        <v>89</v>
      </c>
      <c r="H28" s="247">
        <f>MAX(I28:CB28)</f>
        <v>88</v>
      </c>
      <c r="I28" s="121"/>
      <c r="J28" s="105"/>
      <c r="K28" s="106"/>
      <c r="L28" s="106"/>
      <c r="M28" s="106"/>
      <c r="N28" s="106"/>
      <c r="O28" s="106"/>
      <c r="P28" s="106"/>
      <c r="Q28" s="106"/>
      <c r="R28" s="105"/>
      <c r="S28" s="106"/>
      <c r="T28" s="106"/>
      <c r="U28" s="107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22"/>
      <c r="AG28" s="151"/>
      <c r="AH28" s="106"/>
      <c r="AI28" s="106"/>
      <c r="AJ28" s="106"/>
      <c r="AK28" s="106"/>
      <c r="AL28" s="106"/>
      <c r="AM28" s="106"/>
      <c r="AN28" s="106"/>
      <c r="AO28" s="106"/>
      <c r="AP28" s="69">
        <v>88</v>
      </c>
      <c r="AQ28" s="197" t="s">
        <v>37</v>
      </c>
      <c r="AR28" s="106"/>
      <c r="AS28" s="106"/>
      <c r="AT28" s="106"/>
      <c r="AU28" s="106"/>
      <c r="AV28" s="106"/>
      <c r="AW28" s="106"/>
      <c r="AX28" s="122"/>
      <c r="AY28" s="151"/>
      <c r="AZ28" s="106"/>
      <c r="BA28" s="106"/>
      <c r="BB28" s="106"/>
      <c r="BC28" s="106"/>
      <c r="BD28" s="106"/>
      <c r="BE28" s="151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22"/>
      <c r="BQ28" s="78"/>
      <c r="BR28" s="393"/>
      <c r="BS28" s="393"/>
      <c r="BT28" s="393"/>
      <c r="BU28" s="393"/>
      <c r="BV28" s="393"/>
      <c r="BW28" s="393"/>
      <c r="BX28" s="393"/>
      <c r="BY28" s="393"/>
      <c r="BZ28" s="393"/>
      <c r="CA28" s="393"/>
      <c r="CB28" s="393"/>
    </row>
    <row r="29" spans="2:80" s="26" customFormat="1" ht="21" customHeight="1" x14ac:dyDescent="0.2">
      <c r="B29" s="417"/>
      <c r="C29" s="419"/>
      <c r="D29" s="419"/>
      <c r="E29" s="188" t="s">
        <v>51</v>
      </c>
      <c r="F29" s="187">
        <v>30</v>
      </c>
      <c r="G29" s="172">
        <f t="shared" si="0"/>
        <v>72</v>
      </c>
      <c r="H29" s="247">
        <f>MAX(I29:CB29)</f>
        <v>71</v>
      </c>
      <c r="I29" s="121"/>
      <c r="J29" s="105"/>
      <c r="K29" s="106"/>
      <c r="L29" s="106"/>
      <c r="M29" s="106"/>
      <c r="N29" s="106"/>
      <c r="O29" s="106"/>
      <c r="P29" s="106"/>
      <c r="Q29" s="106"/>
      <c r="R29" s="105"/>
      <c r="S29" s="106"/>
      <c r="T29" s="106"/>
      <c r="U29" s="107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22"/>
      <c r="AG29" s="151"/>
      <c r="AH29" s="106"/>
      <c r="AI29" s="106"/>
      <c r="AJ29" s="106"/>
      <c r="AK29" s="106"/>
      <c r="AL29" s="106"/>
      <c r="AM29" s="106"/>
      <c r="AN29" s="106"/>
      <c r="AO29" s="106"/>
      <c r="AP29" s="106"/>
      <c r="AQ29" s="199" t="s">
        <v>11</v>
      </c>
      <c r="AR29" s="31">
        <v>10</v>
      </c>
      <c r="AS29" s="31">
        <v>14</v>
      </c>
      <c r="AT29" s="31">
        <v>5</v>
      </c>
      <c r="AU29" s="69">
        <v>71</v>
      </c>
      <c r="AV29" s="155" t="s">
        <v>37</v>
      </c>
      <c r="AW29" s="106"/>
      <c r="AX29" s="122"/>
      <c r="AY29" s="151"/>
      <c r="AZ29" s="106"/>
      <c r="BA29" s="106"/>
      <c r="BB29" s="106"/>
      <c r="BC29" s="106"/>
      <c r="BD29" s="106"/>
      <c r="BE29" s="151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22"/>
      <c r="BQ29" s="78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</row>
    <row r="30" spans="2:80" s="26" customFormat="1" ht="21" customHeight="1" x14ac:dyDescent="0.2">
      <c r="B30" s="417"/>
      <c r="C30" s="419"/>
      <c r="D30" s="419"/>
      <c r="E30" s="264" t="s">
        <v>55</v>
      </c>
      <c r="F30" s="282">
        <v>10</v>
      </c>
      <c r="G30" s="268">
        <f t="shared" si="0"/>
        <v>3</v>
      </c>
      <c r="H30" s="269">
        <f>MAX(I30:CB30)</f>
        <v>2</v>
      </c>
      <c r="I30" s="121"/>
      <c r="J30" s="105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07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22"/>
      <c r="AG30" s="220"/>
      <c r="AH30" s="103"/>
      <c r="AI30" s="103"/>
      <c r="AJ30" s="103"/>
      <c r="AK30" s="103"/>
      <c r="AL30" s="103"/>
      <c r="AM30" s="103"/>
      <c r="AN30" s="103"/>
      <c r="AO30" s="103"/>
      <c r="AP30" s="103"/>
      <c r="AQ30" s="104"/>
      <c r="AR30" s="106"/>
      <c r="AS30" s="106"/>
      <c r="AT30" s="106"/>
      <c r="AU30" s="106"/>
      <c r="AV30" s="31">
        <v>0</v>
      </c>
      <c r="AW30" s="328">
        <v>1</v>
      </c>
      <c r="AX30" s="33">
        <v>0</v>
      </c>
      <c r="AY30" s="377">
        <v>2</v>
      </c>
      <c r="AZ30" s="31">
        <v>1</v>
      </c>
      <c r="BA30" s="31">
        <v>0</v>
      </c>
      <c r="BB30" s="31">
        <v>0</v>
      </c>
      <c r="BC30" s="31">
        <v>0</v>
      </c>
      <c r="BD30" s="31">
        <v>0</v>
      </c>
      <c r="BE30" s="148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3"/>
      <c r="BQ30" s="78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</row>
    <row r="31" spans="2:80" s="26" customFormat="1" ht="21" customHeight="1" x14ac:dyDescent="0.2">
      <c r="B31" s="417"/>
      <c r="C31" s="419"/>
      <c r="D31" s="419"/>
      <c r="E31" s="188" t="s">
        <v>35</v>
      </c>
      <c r="F31" s="187">
        <v>50</v>
      </c>
      <c r="G31" s="172">
        <f t="shared" si="0"/>
        <v>54</v>
      </c>
      <c r="H31" s="247">
        <f>MAX(I31:CB31)</f>
        <v>53</v>
      </c>
      <c r="I31" s="121"/>
      <c r="J31" s="105"/>
      <c r="K31" s="106"/>
      <c r="L31" s="106"/>
      <c r="M31" s="106"/>
      <c r="N31" s="106"/>
      <c r="O31" s="106"/>
      <c r="P31" s="106"/>
      <c r="Q31" s="106"/>
      <c r="R31" s="105"/>
      <c r="S31" s="106"/>
      <c r="T31" s="106"/>
      <c r="U31" s="10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22"/>
      <c r="AG31" s="148">
        <v>17</v>
      </c>
      <c r="AH31" s="31">
        <v>7</v>
      </c>
      <c r="AI31" s="31" t="s">
        <v>11</v>
      </c>
      <c r="AJ31" s="31" t="s">
        <v>11</v>
      </c>
      <c r="AK31" s="31" t="s">
        <v>11</v>
      </c>
      <c r="AL31" s="31">
        <v>20</v>
      </c>
      <c r="AM31" s="31" t="s">
        <v>11</v>
      </c>
      <c r="AN31" s="31" t="s">
        <v>11</v>
      </c>
      <c r="AO31" s="31">
        <v>31</v>
      </c>
      <c r="AP31" s="31">
        <v>12</v>
      </c>
      <c r="AQ31" s="33" t="s">
        <v>11</v>
      </c>
      <c r="AR31" s="31">
        <v>14</v>
      </c>
      <c r="AS31" s="31">
        <v>9</v>
      </c>
      <c r="AT31" s="31">
        <v>26</v>
      </c>
      <c r="AU31" s="31">
        <v>22</v>
      </c>
      <c r="AV31" s="69">
        <v>53</v>
      </c>
      <c r="AW31" s="155" t="s">
        <v>37</v>
      </c>
      <c r="AX31" s="122"/>
      <c r="AY31" s="151"/>
      <c r="AZ31" s="106"/>
      <c r="BA31" s="106"/>
      <c r="BB31" s="106"/>
      <c r="BC31" s="106"/>
      <c r="BD31" s="106"/>
      <c r="BE31" s="151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22"/>
      <c r="BQ31" s="78"/>
      <c r="BR31" s="393"/>
      <c r="BS31" s="393"/>
      <c r="BT31" s="393"/>
      <c r="BU31" s="393"/>
      <c r="BV31" s="393"/>
      <c r="BW31" s="393"/>
      <c r="BX31" s="393"/>
      <c r="BY31" s="393"/>
      <c r="BZ31" s="393"/>
      <c r="CA31" s="393"/>
      <c r="CB31" s="393"/>
    </row>
    <row r="32" spans="2:80" s="26" customFormat="1" ht="21" customHeight="1" x14ac:dyDescent="0.2">
      <c r="B32" s="417"/>
      <c r="C32" s="419"/>
      <c r="D32" s="419"/>
      <c r="E32" s="264" t="s">
        <v>48</v>
      </c>
      <c r="F32" s="265">
        <v>50</v>
      </c>
      <c r="G32" s="268">
        <f t="shared" si="0"/>
        <v>37</v>
      </c>
      <c r="H32" s="269">
        <f>MAX(I32:CB32)</f>
        <v>36</v>
      </c>
      <c r="I32" s="213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3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5"/>
      <c r="AG32" s="213"/>
      <c r="AH32" s="214"/>
      <c r="AI32" s="214"/>
      <c r="AJ32" s="214"/>
      <c r="AK32" s="214"/>
      <c r="AL32" s="214"/>
      <c r="AM32" s="214"/>
      <c r="AN32" s="214"/>
      <c r="AO32" s="214"/>
      <c r="AP32" s="214"/>
      <c r="AQ32" s="215"/>
      <c r="AR32" s="106"/>
      <c r="AS32" s="106"/>
      <c r="AT32" s="106"/>
      <c r="AU32" s="106"/>
      <c r="AV32" s="106"/>
      <c r="AW32" s="328">
        <v>9</v>
      </c>
      <c r="AX32" s="33">
        <v>6</v>
      </c>
      <c r="AY32" s="377">
        <v>36</v>
      </c>
      <c r="AZ32" s="31">
        <v>5</v>
      </c>
      <c r="BA32" s="31">
        <v>22</v>
      </c>
      <c r="BB32" s="31">
        <v>13</v>
      </c>
      <c r="BC32" s="31">
        <v>13</v>
      </c>
      <c r="BD32" s="31">
        <v>17</v>
      </c>
      <c r="BE32" s="148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3"/>
      <c r="BQ32" s="78"/>
      <c r="BR32" s="393"/>
      <c r="BS32" s="393"/>
      <c r="BT32" s="393"/>
      <c r="BU32" s="393"/>
      <c r="BV32" s="393"/>
      <c r="BW32" s="393"/>
      <c r="BX32" s="393"/>
      <c r="BY32" s="393"/>
      <c r="BZ32" s="393"/>
      <c r="CA32" s="393"/>
      <c r="CB32" s="393"/>
    </row>
    <row r="33" spans="2:80" s="26" customFormat="1" ht="21" customHeight="1" x14ac:dyDescent="0.2">
      <c r="B33" s="417"/>
      <c r="C33" s="419"/>
      <c r="D33" s="419"/>
      <c r="E33" s="27" t="s">
        <v>56</v>
      </c>
      <c r="F33" s="132">
        <v>30</v>
      </c>
      <c r="G33" s="28">
        <f t="shared" si="0"/>
        <v>1</v>
      </c>
      <c r="H33" s="83">
        <f>MAX(I33:CB33)</f>
        <v>0</v>
      </c>
      <c r="I33" s="213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5"/>
      <c r="U33" s="213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3"/>
      <c r="AH33" s="214"/>
      <c r="AI33" s="214"/>
      <c r="AJ33" s="214"/>
      <c r="AK33" s="214"/>
      <c r="AL33" s="214"/>
      <c r="AM33" s="214"/>
      <c r="AN33" s="214"/>
      <c r="AO33" s="214"/>
      <c r="AP33" s="214"/>
      <c r="AQ33" s="215"/>
      <c r="AR33" s="106"/>
      <c r="AS33" s="106"/>
      <c r="AT33" s="106"/>
      <c r="AU33" s="106"/>
      <c r="AV33" s="106"/>
      <c r="AW33" s="106"/>
      <c r="AX33" s="122"/>
      <c r="AY33" s="151"/>
      <c r="AZ33" s="106"/>
      <c r="BA33" s="106"/>
      <c r="BB33" s="106"/>
      <c r="BC33" s="106"/>
      <c r="BD33" s="106"/>
      <c r="BE33" s="151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22"/>
      <c r="BQ33" s="78"/>
      <c r="BR33" s="393"/>
      <c r="BS33" s="393"/>
      <c r="BT33" s="393"/>
      <c r="BU33" s="393"/>
      <c r="BV33" s="393"/>
      <c r="BW33" s="393"/>
      <c r="BX33" s="393"/>
      <c r="BY33" s="393"/>
      <c r="BZ33" s="393"/>
      <c r="CA33" s="393"/>
      <c r="CB33" s="393"/>
    </row>
    <row r="34" spans="2:80" s="26" customFormat="1" ht="21" customHeight="1" thickBot="1" x14ac:dyDescent="0.25">
      <c r="B34" s="417"/>
      <c r="C34" s="412"/>
      <c r="D34" s="412"/>
      <c r="E34" s="26" t="s">
        <v>57</v>
      </c>
      <c r="F34" s="142">
        <v>30</v>
      </c>
      <c r="G34" s="52">
        <f t="shared" si="0"/>
        <v>1</v>
      </c>
      <c r="H34" s="43">
        <f>MAX(I34:CB34)</f>
        <v>0</v>
      </c>
      <c r="I34" s="216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8"/>
      <c r="U34" s="216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8"/>
      <c r="AG34" s="216"/>
      <c r="AH34" s="217"/>
      <c r="AI34" s="217"/>
      <c r="AJ34" s="217"/>
      <c r="AK34" s="217"/>
      <c r="AL34" s="217"/>
      <c r="AM34" s="217"/>
      <c r="AN34" s="217"/>
      <c r="AO34" s="217"/>
      <c r="AP34" s="217"/>
      <c r="AQ34" s="218"/>
      <c r="AR34" s="106"/>
      <c r="AS34" s="106"/>
      <c r="AT34" s="106"/>
      <c r="AU34" s="106"/>
      <c r="AV34" s="106"/>
      <c r="AW34" s="106"/>
      <c r="AX34" s="122"/>
      <c r="AY34" s="151"/>
      <c r="AZ34" s="106"/>
      <c r="BA34" s="106"/>
      <c r="BB34" s="106"/>
      <c r="BC34" s="106"/>
      <c r="BD34" s="106"/>
      <c r="BE34" s="151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22"/>
      <c r="BQ34" s="78"/>
      <c r="BR34" s="393"/>
      <c r="BS34" s="393"/>
      <c r="BT34" s="393"/>
      <c r="BU34" s="393"/>
      <c r="BV34" s="393"/>
      <c r="BW34" s="393"/>
      <c r="BX34" s="393"/>
      <c r="BY34" s="393"/>
      <c r="BZ34" s="393"/>
      <c r="CA34" s="393"/>
      <c r="CB34" s="393"/>
    </row>
    <row r="35" spans="2:80" s="26" customFormat="1" ht="21" customHeight="1" x14ac:dyDescent="0.2">
      <c r="B35" s="407">
        <f t="shared" ref="B35" si="6">RANK(D35,$D$5:$D$124)</f>
        <v>1</v>
      </c>
      <c r="C35" s="420" t="s">
        <v>166</v>
      </c>
      <c r="D35" s="411">
        <f t="shared" ref="D35" si="7">MAX(BE35:BP35)+(MAX(BE36:BP36)*2)+(MAX(BE37:BP37)*5)+(MAX(BE38:BP38)*2)+(MAX(BE39:BP39)*3)+(MAX(BE40:BP40)*10)+(MAX(BE41:BP41)*3)+(MAX(BE42:BP42)*3)+(MAX(BE43:BP43)*7)+(MAX(BE44:BP44)*7)</f>
        <v>0</v>
      </c>
      <c r="E35" s="173" t="s">
        <v>3</v>
      </c>
      <c r="F35" s="174">
        <v>100</v>
      </c>
      <c r="G35" s="179">
        <f t="shared" si="0"/>
        <v>129</v>
      </c>
      <c r="H35" s="246">
        <f>MAX(I35:CB35)</f>
        <v>128</v>
      </c>
      <c r="I35" s="57">
        <v>2</v>
      </c>
      <c r="J35" s="58">
        <v>4</v>
      </c>
      <c r="K35" s="59">
        <v>3</v>
      </c>
      <c r="L35" s="59">
        <v>3</v>
      </c>
      <c r="M35" s="59">
        <v>3</v>
      </c>
      <c r="N35" s="59">
        <v>6</v>
      </c>
      <c r="O35" s="59">
        <v>8</v>
      </c>
      <c r="P35" s="59">
        <v>15</v>
      </c>
      <c r="Q35" s="59">
        <v>25</v>
      </c>
      <c r="R35" s="58">
        <v>8</v>
      </c>
      <c r="S35" s="59">
        <v>8</v>
      </c>
      <c r="T35" s="59">
        <v>17</v>
      </c>
      <c r="U35" s="60">
        <v>30</v>
      </c>
      <c r="V35" s="59">
        <v>18</v>
      </c>
      <c r="W35" s="59">
        <v>18</v>
      </c>
      <c r="X35" s="59">
        <v>20</v>
      </c>
      <c r="Y35" s="59">
        <v>18</v>
      </c>
      <c r="Z35" s="59">
        <v>37</v>
      </c>
      <c r="AA35" s="59">
        <v>31</v>
      </c>
      <c r="AB35" s="59">
        <v>41</v>
      </c>
      <c r="AC35" s="59">
        <v>24</v>
      </c>
      <c r="AD35" s="59">
        <v>30</v>
      </c>
      <c r="AE35" s="63">
        <v>128</v>
      </c>
      <c r="AF35" s="61">
        <v>83</v>
      </c>
      <c r="AG35" s="95" t="s">
        <v>37</v>
      </c>
      <c r="AH35" s="101"/>
      <c r="AI35" s="101"/>
      <c r="AJ35" s="101"/>
      <c r="AK35" s="101"/>
      <c r="AL35" s="101"/>
      <c r="AM35" s="101"/>
      <c r="AN35" s="101"/>
      <c r="AO35" s="101"/>
      <c r="AP35" s="101"/>
      <c r="AQ35" s="102"/>
      <c r="AR35" s="253"/>
      <c r="AS35" s="253"/>
      <c r="AT35" s="253"/>
      <c r="AU35" s="253"/>
      <c r="AV35" s="253"/>
      <c r="AW35" s="253"/>
      <c r="AX35" s="254"/>
      <c r="AY35" s="252"/>
      <c r="AZ35" s="253"/>
      <c r="BA35" s="253"/>
      <c r="BB35" s="253"/>
      <c r="BC35" s="253"/>
      <c r="BD35" s="253"/>
      <c r="BE35" s="252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4"/>
      <c r="BQ35" s="78"/>
      <c r="BR35" s="393"/>
      <c r="BS35" s="393"/>
      <c r="BT35" s="393"/>
      <c r="BU35" s="393"/>
      <c r="BV35" s="393"/>
      <c r="BW35" s="393"/>
      <c r="BX35" s="393"/>
      <c r="BY35" s="393"/>
      <c r="BZ35" s="393"/>
      <c r="CA35" s="393"/>
      <c r="CB35" s="393"/>
    </row>
    <row r="36" spans="2:80" s="26" customFormat="1" ht="21" customHeight="1" x14ac:dyDescent="0.2">
      <c r="B36" s="417"/>
      <c r="C36" s="419"/>
      <c r="D36" s="419"/>
      <c r="E36" s="184" t="s">
        <v>4</v>
      </c>
      <c r="F36" s="185">
        <v>100</v>
      </c>
      <c r="G36" s="172">
        <f t="shared" si="0"/>
        <v>118</v>
      </c>
      <c r="H36" s="247">
        <f>MAX(I36:CB36)</f>
        <v>117</v>
      </c>
      <c r="I36" s="152"/>
      <c r="J36" s="125"/>
      <c r="K36" s="126"/>
      <c r="L36" s="126"/>
      <c r="M36" s="126"/>
      <c r="N36" s="126"/>
      <c r="O36" s="126"/>
      <c r="P36" s="126"/>
      <c r="Q36" s="126"/>
      <c r="R36" s="125"/>
      <c r="S36" s="126"/>
      <c r="T36" s="126"/>
      <c r="U36" s="127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86">
        <v>10</v>
      </c>
      <c r="AG36" s="198">
        <v>14</v>
      </c>
      <c r="AH36" s="85">
        <v>15</v>
      </c>
      <c r="AI36" s="85" t="s">
        <v>11</v>
      </c>
      <c r="AJ36" s="85" t="s">
        <v>11</v>
      </c>
      <c r="AK36" s="85">
        <v>12</v>
      </c>
      <c r="AL36" s="85">
        <v>9</v>
      </c>
      <c r="AM36" s="85" t="s">
        <v>11</v>
      </c>
      <c r="AN36" s="85" t="s">
        <v>11</v>
      </c>
      <c r="AO36" s="85">
        <v>15</v>
      </c>
      <c r="AP36" s="85" t="s">
        <v>11</v>
      </c>
      <c r="AQ36" s="86">
        <v>21</v>
      </c>
      <c r="AR36" s="85">
        <v>10</v>
      </c>
      <c r="AS36" s="85">
        <v>17</v>
      </c>
      <c r="AT36" s="85">
        <v>41</v>
      </c>
      <c r="AU36" s="85">
        <v>34</v>
      </c>
      <c r="AV36" s="85">
        <v>37</v>
      </c>
      <c r="AW36" s="319">
        <v>62</v>
      </c>
      <c r="AX36" s="202">
        <v>117</v>
      </c>
      <c r="AY36" s="155" t="s">
        <v>37</v>
      </c>
      <c r="AZ36" s="322"/>
      <c r="BA36" s="322"/>
      <c r="BB36" s="322"/>
      <c r="BC36" s="322"/>
      <c r="BD36" s="322"/>
      <c r="BE36" s="152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8"/>
      <c r="BQ36" s="78"/>
      <c r="BR36" s="393"/>
      <c r="BS36" s="393"/>
      <c r="BT36" s="393"/>
      <c r="BU36" s="393"/>
      <c r="BV36" s="393"/>
      <c r="BW36" s="393"/>
      <c r="BX36" s="393"/>
      <c r="BY36" s="393"/>
      <c r="BZ36" s="393"/>
      <c r="CA36" s="393"/>
      <c r="CB36" s="393"/>
    </row>
    <row r="37" spans="2:80" s="26" customFormat="1" ht="21" customHeight="1" x14ac:dyDescent="0.2">
      <c r="B37" s="417"/>
      <c r="C37" s="419"/>
      <c r="D37" s="419"/>
      <c r="E37" s="188" t="s">
        <v>47</v>
      </c>
      <c r="F37" s="382">
        <v>15</v>
      </c>
      <c r="G37" s="172">
        <f t="shared" si="0"/>
        <v>19</v>
      </c>
      <c r="H37" s="247">
        <f>MAX(I37:CB37)</f>
        <v>18</v>
      </c>
      <c r="I37" s="152"/>
      <c r="J37" s="125"/>
      <c r="K37" s="126"/>
      <c r="L37" s="126"/>
      <c r="M37" s="126"/>
      <c r="N37" s="126"/>
      <c r="O37" s="126"/>
      <c r="P37" s="126"/>
      <c r="Q37" s="126"/>
      <c r="R37" s="125"/>
      <c r="S37" s="126"/>
      <c r="T37" s="126"/>
      <c r="U37" s="127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8"/>
      <c r="AG37" s="229"/>
      <c r="AH37" s="227"/>
      <c r="AI37" s="227"/>
      <c r="AJ37" s="227"/>
      <c r="AK37" s="227"/>
      <c r="AL37" s="227"/>
      <c r="AM37" s="227"/>
      <c r="AN37" s="227"/>
      <c r="AO37" s="227"/>
      <c r="AP37" s="227"/>
      <c r="AQ37" s="228"/>
      <c r="AR37" s="126"/>
      <c r="AS37" s="126"/>
      <c r="AT37" s="126"/>
      <c r="AU37" s="126"/>
      <c r="AV37" s="126"/>
      <c r="AW37" s="126"/>
      <c r="AX37" s="128"/>
      <c r="AY37" s="339">
        <v>10</v>
      </c>
      <c r="AZ37" s="85">
        <v>3</v>
      </c>
      <c r="BA37" s="186">
        <v>18</v>
      </c>
      <c r="BB37" s="191" t="s">
        <v>68</v>
      </c>
      <c r="BC37" s="126"/>
      <c r="BD37" s="126"/>
      <c r="BE37" s="152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8"/>
      <c r="BQ37" s="78"/>
      <c r="BR37" s="393"/>
      <c r="BS37" s="393"/>
      <c r="BT37" s="393"/>
      <c r="BU37" s="393"/>
      <c r="BV37" s="393"/>
      <c r="BW37" s="393"/>
      <c r="BX37" s="393"/>
      <c r="BY37" s="393"/>
      <c r="BZ37" s="393"/>
      <c r="CA37" s="393"/>
      <c r="CB37" s="393"/>
    </row>
    <row r="38" spans="2:80" s="26" customFormat="1" ht="21" customHeight="1" x14ac:dyDescent="0.2">
      <c r="B38" s="417"/>
      <c r="C38" s="419"/>
      <c r="D38" s="419"/>
      <c r="E38" s="190" t="s">
        <v>50</v>
      </c>
      <c r="F38" s="187">
        <v>30</v>
      </c>
      <c r="G38" s="172">
        <f t="shared" si="0"/>
        <v>44</v>
      </c>
      <c r="H38" s="247">
        <f>MAX(I38:CB38)</f>
        <v>43</v>
      </c>
      <c r="I38" s="152"/>
      <c r="J38" s="125"/>
      <c r="K38" s="126"/>
      <c r="L38" s="126"/>
      <c r="M38" s="126"/>
      <c r="N38" s="126"/>
      <c r="O38" s="126"/>
      <c r="P38" s="126"/>
      <c r="Q38" s="126"/>
      <c r="R38" s="125"/>
      <c r="S38" s="126"/>
      <c r="T38" s="126"/>
      <c r="U38" s="127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8"/>
      <c r="AG38" s="229"/>
      <c r="AH38" s="227"/>
      <c r="AI38" s="227"/>
      <c r="AJ38" s="227"/>
      <c r="AK38" s="227"/>
      <c r="AL38" s="227"/>
      <c r="AM38" s="227"/>
      <c r="AN38" s="227"/>
      <c r="AO38" s="227"/>
      <c r="AP38" s="227"/>
      <c r="AQ38" s="228"/>
      <c r="AR38" s="126"/>
      <c r="AS38" s="126"/>
      <c r="AT38" s="126"/>
      <c r="AU38" s="126"/>
      <c r="AV38" s="126"/>
      <c r="AW38" s="126"/>
      <c r="AX38" s="128"/>
      <c r="AY38" s="152"/>
      <c r="AZ38" s="126"/>
      <c r="BA38" s="126"/>
      <c r="BB38" s="319">
        <v>11</v>
      </c>
      <c r="BC38" s="319" t="s">
        <v>169</v>
      </c>
      <c r="BD38" s="388">
        <v>43</v>
      </c>
      <c r="BE38" s="469" t="s">
        <v>189</v>
      </c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8"/>
      <c r="BQ38" s="78"/>
      <c r="BR38" s="393"/>
      <c r="BS38" s="393"/>
      <c r="BT38" s="393"/>
      <c r="BU38" s="393"/>
      <c r="BV38" s="393"/>
      <c r="BW38" s="393"/>
      <c r="BX38" s="393"/>
      <c r="BY38" s="393"/>
      <c r="BZ38" s="393"/>
      <c r="CA38" s="393"/>
      <c r="CB38" s="393"/>
    </row>
    <row r="39" spans="2:80" s="26" customFormat="1" ht="21" customHeight="1" x14ac:dyDescent="0.2">
      <c r="B39" s="417"/>
      <c r="C39" s="419"/>
      <c r="D39" s="419"/>
      <c r="E39" s="270" t="s">
        <v>51</v>
      </c>
      <c r="F39" s="265">
        <v>30</v>
      </c>
      <c r="G39" s="268">
        <f t="shared" si="0"/>
        <v>1</v>
      </c>
      <c r="H39" s="269">
        <f>MAX(I39:CB39)</f>
        <v>0</v>
      </c>
      <c r="I39" s="152"/>
      <c r="J39" s="125"/>
      <c r="K39" s="126"/>
      <c r="L39" s="126"/>
      <c r="M39" s="126"/>
      <c r="N39" s="126"/>
      <c r="O39" s="126"/>
      <c r="P39" s="126"/>
      <c r="Q39" s="126"/>
      <c r="R39" s="125"/>
      <c r="S39" s="126"/>
      <c r="T39" s="126"/>
      <c r="U39" s="127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8"/>
      <c r="AG39" s="229"/>
      <c r="AH39" s="227"/>
      <c r="AI39" s="227"/>
      <c r="AJ39" s="227"/>
      <c r="AK39" s="227"/>
      <c r="AL39" s="227"/>
      <c r="AM39" s="227"/>
      <c r="AN39" s="227"/>
      <c r="AO39" s="227"/>
      <c r="AP39" s="227"/>
      <c r="AQ39" s="228"/>
      <c r="AR39" s="126"/>
      <c r="AS39" s="126"/>
      <c r="AT39" s="126"/>
      <c r="AU39" s="126"/>
      <c r="AV39" s="126"/>
      <c r="AW39" s="126"/>
      <c r="AX39" s="128"/>
      <c r="AY39" s="152"/>
      <c r="AZ39" s="126"/>
      <c r="BA39" s="126"/>
      <c r="BB39" s="126"/>
      <c r="BC39" s="126"/>
      <c r="BD39" s="126"/>
      <c r="BE39" s="339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8"/>
      <c r="BQ39" s="78"/>
      <c r="BR39" s="393"/>
      <c r="BS39" s="393"/>
      <c r="BT39" s="393"/>
      <c r="BU39" s="393"/>
      <c r="BV39" s="393"/>
      <c r="BW39" s="393"/>
      <c r="BX39" s="393"/>
      <c r="BY39" s="393"/>
      <c r="BZ39" s="393"/>
      <c r="CA39" s="393"/>
      <c r="CB39" s="393"/>
    </row>
    <row r="40" spans="2:80" s="26" customFormat="1" ht="21" customHeight="1" x14ac:dyDescent="0.2">
      <c r="B40" s="417"/>
      <c r="C40" s="419"/>
      <c r="D40" s="419"/>
      <c r="E40" s="27" t="s">
        <v>55</v>
      </c>
      <c r="F40" s="137">
        <v>10</v>
      </c>
      <c r="G40" s="28">
        <f t="shared" si="0"/>
        <v>1</v>
      </c>
      <c r="H40" s="83">
        <f>MAX(I40:CB40)</f>
        <v>0</v>
      </c>
      <c r="I40" s="152"/>
      <c r="J40" s="125"/>
      <c r="K40" s="126"/>
      <c r="L40" s="126"/>
      <c r="M40" s="126"/>
      <c r="N40" s="126"/>
      <c r="O40" s="126"/>
      <c r="P40" s="126"/>
      <c r="Q40" s="126"/>
      <c r="R40" s="125"/>
      <c r="S40" s="126"/>
      <c r="T40" s="126"/>
      <c r="U40" s="127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8"/>
      <c r="AG40" s="229"/>
      <c r="AH40" s="227"/>
      <c r="AI40" s="227"/>
      <c r="AJ40" s="227"/>
      <c r="AK40" s="227"/>
      <c r="AL40" s="227"/>
      <c r="AM40" s="227"/>
      <c r="AN40" s="227"/>
      <c r="AO40" s="227"/>
      <c r="AP40" s="227"/>
      <c r="AQ40" s="228"/>
      <c r="AR40" s="126"/>
      <c r="AS40" s="126"/>
      <c r="AT40" s="126"/>
      <c r="AU40" s="126"/>
      <c r="AV40" s="126"/>
      <c r="AW40" s="126"/>
      <c r="AX40" s="128"/>
      <c r="AY40" s="152"/>
      <c r="AZ40" s="126"/>
      <c r="BA40" s="126"/>
      <c r="BB40" s="126"/>
      <c r="BC40" s="126"/>
      <c r="BD40" s="126"/>
      <c r="BE40" s="152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8"/>
      <c r="BQ40" s="78"/>
      <c r="BR40" s="393"/>
      <c r="BS40" s="393"/>
      <c r="BT40" s="393"/>
      <c r="BU40" s="393"/>
      <c r="BV40" s="393"/>
      <c r="BW40" s="393"/>
      <c r="BX40" s="393"/>
      <c r="BY40" s="393"/>
      <c r="BZ40" s="393"/>
      <c r="CA40" s="393"/>
      <c r="CB40" s="393"/>
    </row>
    <row r="41" spans="2:80" s="26" customFormat="1" ht="21" customHeight="1" x14ac:dyDescent="0.2">
      <c r="B41" s="417"/>
      <c r="C41" s="419"/>
      <c r="D41" s="419"/>
      <c r="E41" s="188" t="s">
        <v>35</v>
      </c>
      <c r="F41" s="185">
        <v>50</v>
      </c>
      <c r="G41" s="172">
        <f t="shared" si="0"/>
        <v>78</v>
      </c>
      <c r="H41" s="247">
        <f>MAX(I41:CB41)</f>
        <v>77</v>
      </c>
      <c r="I41" s="152"/>
      <c r="J41" s="125"/>
      <c r="K41" s="126"/>
      <c r="L41" s="126"/>
      <c r="M41" s="126"/>
      <c r="N41" s="126"/>
      <c r="O41" s="126"/>
      <c r="P41" s="126"/>
      <c r="Q41" s="126"/>
      <c r="R41" s="125"/>
      <c r="S41" s="126"/>
      <c r="T41" s="126"/>
      <c r="U41" s="127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8"/>
      <c r="AG41" s="198">
        <v>3</v>
      </c>
      <c r="AH41" s="85">
        <v>4</v>
      </c>
      <c r="AI41" s="85" t="s">
        <v>11</v>
      </c>
      <c r="AJ41" s="85" t="s">
        <v>11</v>
      </c>
      <c r="AK41" s="85">
        <v>8</v>
      </c>
      <c r="AL41" s="85">
        <v>15</v>
      </c>
      <c r="AM41" s="85" t="s">
        <v>11</v>
      </c>
      <c r="AN41" s="85" t="s">
        <v>11</v>
      </c>
      <c r="AO41" s="85">
        <v>3</v>
      </c>
      <c r="AP41" s="85" t="s">
        <v>11</v>
      </c>
      <c r="AQ41" s="86">
        <v>17</v>
      </c>
      <c r="AR41" s="85">
        <v>3</v>
      </c>
      <c r="AS41" s="85">
        <v>4</v>
      </c>
      <c r="AT41" s="85">
        <v>4</v>
      </c>
      <c r="AU41" s="85">
        <v>4</v>
      </c>
      <c r="AV41" s="319">
        <v>21</v>
      </c>
      <c r="AW41" s="85">
        <v>15</v>
      </c>
      <c r="AX41" s="86">
        <v>5</v>
      </c>
      <c r="AY41" s="378">
        <v>77</v>
      </c>
      <c r="AZ41" s="191" t="s">
        <v>158</v>
      </c>
      <c r="BA41" s="126"/>
      <c r="BB41" s="126"/>
      <c r="BC41" s="126"/>
      <c r="BD41" s="126"/>
      <c r="BE41" s="152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8"/>
      <c r="BQ41" s="78"/>
      <c r="BR41" s="393"/>
      <c r="BS41" s="393"/>
      <c r="BT41" s="393"/>
      <c r="BU41" s="393"/>
      <c r="BV41" s="393"/>
      <c r="BW41" s="393"/>
      <c r="BX41" s="393"/>
      <c r="BY41" s="393"/>
      <c r="BZ41" s="393"/>
      <c r="CA41" s="393"/>
      <c r="CB41" s="393"/>
    </row>
    <row r="42" spans="2:80" s="26" customFormat="1" ht="21" customHeight="1" x14ac:dyDescent="0.2">
      <c r="B42" s="417"/>
      <c r="C42" s="419"/>
      <c r="D42" s="419"/>
      <c r="E42" s="264" t="s">
        <v>48</v>
      </c>
      <c r="F42" s="265">
        <v>50</v>
      </c>
      <c r="G42" s="268">
        <f t="shared" si="0"/>
        <v>14</v>
      </c>
      <c r="H42" s="269">
        <f>MAX(I42:CB42)</f>
        <v>13</v>
      </c>
      <c r="I42" s="127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8"/>
      <c r="U42" s="127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8"/>
      <c r="AG42" s="127"/>
      <c r="AH42" s="125"/>
      <c r="AI42" s="125"/>
      <c r="AJ42" s="125"/>
      <c r="AK42" s="125"/>
      <c r="AL42" s="125"/>
      <c r="AM42" s="125"/>
      <c r="AN42" s="125"/>
      <c r="AO42" s="125"/>
      <c r="AP42" s="125"/>
      <c r="AQ42" s="128"/>
      <c r="AR42" s="126"/>
      <c r="AS42" s="126"/>
      <c r="AT42" s="126"/>
      <c r="AU42" s="126"/>
      <c r="AV42" s="126"/>
      <c r="AW42" s="126"/>
      <c r="AX42" s="128"/>
      <c r="AY42" s="152"/>
      <c r="AZ42" s="319">
        <v>4</v>
      </c>
      <c r="BA42" s="319">
        <v>8</v>
      </c>
      <c r="BB42" s="319">
        <v>9</v>
      </c>
      <c r="BC42" s="319" t="s">
        <v>169</v>
      </c>
      <c r="BD42" s="388">
        <v>13</v>
      </c>
      <c r="BE42" s="339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8"/>
      <c r="BQ42" s="78"/>
      <c r="BR42" s="393"/>
      <c r="BS42" s="393"/>
      <c r="BT42" s="393"/>
      <c r="BU42" s="393"/>
      <c r="BV42" s="393"/>
      <c r="BW42" s="393"/>
      <c r="BX42" s="393"/>
      <c r="BY42" s="393"/>
      <c r="BZ42" s="393"/>
      <c r="CA42" s="393"/>
      <c r="CB42" s="393"/>
    </row>
    <row r="43" spans="2:80" s="26" customFormat="1" ht="21" customHeight="1" x14ac:dyDescent="0.2">
      <c r="B43" s="417"/>
      <c r="C43" s="419"/>
      <c r="D43" s="419"/>
      <c r="E43" s="27" t="s">
        <v>56</v>
      </c>
      <c r="F43" s="132">
        <v>30</v>
      </c>
      <c r="G43" s="28">
        <f t="shared" si="0"/>
        <v>1</v>
      </c>
      <c r="H43" s="83">
        <f>MAX(I43:CB43)</f>
        <v>0</v>
      </c>
      <c r="I43" s="127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8"/>
      <c r="U43" s="127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8"/>
      <c r="AG43" s="127"/>
      <c r="AH43" s="125"/>
      <c r="AI43" s="125"/>
      <c r="AJ43" s="125"/>
      <c r="AK43" s="125"/>
      <c r="AL43" s="125"/>
      <c r="AM43" s="125"/>
      <c r="AN43" s="125"/>
      <c r="AO43" s="125"/>
      <c r="AP43" s="125"/>
      <c r="AQ43" s="128"/>
      <c r="AR43" s="126"/>
      <c r="AS43" s="126"/>
      <c r="AT43" s="126"/>
      <c r="AU43" s="126"/>
      <c r="AV43" s="126"/>
      <c r="AW43" s="126"/>
      <c r="AX43" s="128"/>
      <c r="AY43" s="152"/>
      <c r="AZ43" s="126"/>
      <c r="BA43" s="126"/>
      <c r="BB43" s="126"/>
      <c r="BC43" s="126"/>
      <c r="BD43" s="126"/>
      <c r="BE43" s="152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8"/>
      <c r="BQ43" s="78"/>
      <c r="BR43" s="393"/>
      <c r="BS43" s="393"/>
      <c r="BT43" s="393"/>
      <c r="BU43" s="393"/>
      <c r="BV43" s="393"/>
      <c r="BW43" s="393"/>
      <c r="BX43" s="393"/>
      <c r="BY43" s="393"/>
      <c r="BZ43" s="393"/>
      <c r="CA43" s="393"/>
      <c r="CB43" s="393"/>
    </row>
    <row r="44" spans="2:80" s="26" customFormat="1" ht="21" customHeight="1" thickBot="1" x14ac:dyDescent="0.25">
      <c r="B44" s="417"/>
      <c r="C44" s="419"/>
      <c r="D44" s="412"/>
      <c r="E44" s="26" t="s">
        <v>57</v>
      </c>
      <c r="F44" s="142">
        <v>30</v>
      </c>
      <c r="G44" s="68">
        <f t="shared" si="0"/>
        <v>1</v>
      </c>
      <c r="H44" s="43">
        <f>MAX(I44:CB44)</f>
        <v>0</v>
      </c>
      <c r="I44" s="119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20"/>
      <c r="U44" s="119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20"/>
      <c r="AG44" s="119"/>
      <c r="AH44" s="117"/>
      <c r="AI44" s="117"/>
      <c r="AJ44" s="117"/>
      <c r="AK44" s="117"/>
      <c r="AL44" s="117"/>
      <c r="AM44" s="117"/>
      <c r="AN44" s="117"/>
      <c r="AO44" s="117"/>
      <c r="AP44" s="117"/>
      <c r="AQ44" s="120"/>
      <c r="AR44" s="109"/>
      <c r="AS44" s="109"/>
      <c r="AT44" s="109"/>
      <c r="AU44" s="109"/>
      <c r="AV44" s="109"/>
      <c r="AW44" s="109"/>
      <c r="AX44" s="114"/>
      <c r="AY44" s="153"/>
      <c r="AZ44" s="109"/>
      <c r="BA44" s="109"/>
      <c r="BB44" s="109"/>
      <c r="BC44" s="109"/>
      <c r="BD44" s="109"/>
      <c r="BE44" s="153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14"/>
      <c r="BQ44" s="78"/>
      <c r="BR44" s="393"/>
      <c r="BS44" s="393"/>
      <c r="BT44" s="393"/>
      <c r="BU44" s="393"/>
      <c r="BV44" s="393"/>
      <c r="BW44" s="393"/>
      <c r="BX44" s="393"/>
      <c r="BY44" s="393"/>
      <c r="BZ44" s="393"/>
      <c r="CA44" s="393"/>
      <c r="CB44" s="393"/>
    </row>
    <row r="45" spans="2:80" s="26" customFormat="1" ht="21" customHeight="1" x14ac:dyDescent="0.2">
      <c r="B45" s="407">
        <f t="shared" ref="B45" si="8">RANK(D45,$D$5:$D$124)</f>
        <v>1</v>
      </c>
      <c r="C45" s="411" t="s">
        <v>163</v>
      </c>
      <c r="D45" s="411">
        <f t="shared" ref="D45" si="9">MAX(BE45:BP45)+(MAX(BE46:BP46)*2)+(MAX(BE47:BP47)*5)+(MAX(BE48:BP48)*2)+(MAX(BE49:BP49)*3)+(MAX(BE50:BP50)*10)+(MAX(BE51:BP51)*3)+(MAX(BE52:BP52)*3)+(MAX(BE53:BP53)*7)+(MAX(BE54:BP54)*7)</f>
        <v>0</v>
      </c>
      <c r="E45" s="183" t="s">
        <v>3</v>
      </c>
      <c r="F45" s="181">
        <v>100</v>
      </c>
      <c r="G45" s="179">
        <f t="shared" si="0"/>
        <v>128</v>
      </c>
      <c r="H45" s="248">
        <f>MAX(I45:CB45)</f>
        <v>127</v>
      </c>
      <c r="I45" s="257"/>
      <c r="J45" s="258"/>
      <c r="K45" s="168"/>
      <c r="L45" s="168"/>
      <c r="M45" s="168"/>
      <c r="N45" s="168"/>
      <c r="O45" s="23">
        <v>3</v>
      </c>
      <c r="P45" s="23">
        <v>6</v>
      </c>
      <c r="Q45" s="23">
        <v>4</v>
      </c>
      <c r="R45" s="22">
        <v>5</v>
      </c>
      <c r="S45" s="23">
        <v>21</v>
      </c>
      <c r="T45" s="23">
        <v>21</v>
      </c>
      <c r="U45" s="24">
        <v>17</v>
      </c>
      <c r="V45" s="23">
        <v>14</v>
      </c>
      <c r="W45" s="23">
        <v>14</v>
      </c>
      <c r="X45" s="23">
        <v>9</v>
      </c>
      <c r="Y45" s="23">
        <v>36</v>
      </c>
      <c r="Z45" s="23">
        <v>37</v>
      </c>
      <c r="AA45" s="23">
        <v>42</v>
      </c>
      <c r="AB45" s="23">
        <v>40</v>
      </c>
      <c r="AC45" s="23">
        <v>43</v>
      </c>
      <c r="AD45" s="23">
        <v>64</v>
      </c>
      <c r="AE45" s="23">
        <v>92</v>
      </c>
      <c r="AF45" s="143">
        <v>127</v>
      </c>
      <c r="AG45" s="94" t="s">
        <v>36</v>
      </c>
      <c r="AH45" s="99"/>
      <c r="AI45" s="99"/>
      <c r="AJ45" s="99"/>
      <c r="AK45" s="99"/>
      <c r="AL45" s="99"/>
      <c r="AM45" s="99"/>
      <c r="AN45" s="99"/>
      <c r="AO45" s="99"/>
      <c r="AP45" s="99"/>
      <c r="AQ45" s="100"/>
      <c r="AR45" s="168"/>
      <c r="AS45" s="168"/>
      <c r="AT45" s="168"/>
      <c r="AU45" s="168"/>
      <c r="AV45" s="168"/>
      <c r="AW45" s="168"/>
      <c r="AX45" s="169"/>
      <c r="AY45" s="243"/>
      <c r="AZ45" s="168"/>
      <c r="BA45" s="168"/>
      <c r="BB45" s="168"/>
      <c r="BC45" s="168"/>
      <c r="BD45" s="168"/>
      <c r="BE45" s="243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9"/>
      <c r="BQ45" s="78"/>
      <c r="BR45" s="393"/>
      <c r="BS45" s="393"/>
      <c r="BT45" s="393"/>
      <c r="BU45" s="393"/>
      <c r="BV45" s="393"/>
      <c r="BW45" s="393"/>
      <c r="BX45" s="393"/>
      <c r="BY45" s="393"/>
      <c r="BZ45" s="393"/>
      <c r="CA45" s="393"/>
      <c r="CB45" s="393"/>
    </row>
    <row r="46" spans="2:80" s="26" customFormat="1" ht="21" customHeight="1" x14ac:dyDescent="0.2">
      <c r="B46" s="417"/>
      <c r="C46" s="418"/>
      <c r="D46" s="419"/>
      <c r="E46" s="239" t="s">
        <v>4</v>
      </c>
      <c r="F46" s="203">
        <v>100</v>
      </c>
      <c r="G46" s="172">
        <f t="shared" si="0"/>
        <v>115</v>
      </c>
      <c r="H46" s="249">
        <f>MAX(I46:CB46)</f>
        <v>114</v>
      </c>
      <c r="I46" s="123"/>
      <c r="J46" s="108"/>
      <c r="K46" s="109"/>
      <c r="L46" s="109"/>
      <c r="M46" s="109"/>
      <c r="N46" s="109"/>
      <c r="O46" s="109"/>
      <c r="P46" s="109"/>
      <c r="Q46" s="109"/>
      <c r="R46" s="108"/>
      <c r="S46" s="109"/>
      <c r="T46" s="109"/>
      <c r="U46" s="110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48">
        <v>6</v>
      </c>
      <c r="AG46" s="78">
        <v>17</v>
      </c>
      <c r="AH46" s="46">
        <v>6</v>
      </c>
      <c r="AI46" s="46" t="s">
        <v>11</v>
      </c>
      <c r="AJ46" s="46" t="s">
        <v>11</v>
      </c>
      <c r="AK46" s="46">
        <v>16</v>
      </c>
      <c r="AL46" s="46">
        <v>16</v>
      </c>
      <c r="AM46" s="46" t="s">
        <v>11</v>
      </c>
      <c r="AN46" s="46" t="s">
        <v>11</v>
      </c>
      <c r="AO46" s="46">
        <v>25</v>
      </c>
      <c r="AP46" s="46">
        <v>23</v>
      </c>
      <c r="AQ46" s="201">
        <v>114</v>
      </c>
      <c r="AR46" s="296" t="s">
        <v>68</v>
      </c>
      <c r="AS46" s="109"/>
      <c r="AT46" s="109"/>
      <c r="AU46" s="109"/>
      <c r="AV46" s="109"/>
      <c r="AW46" s="109"/>
      <c r="AX46" s="114"/>
      <c r="AY46" s="153"/>
      <c r="AZ46" s="109"/>
      <c r="BA46" s="109"/>
      <c r="BB46" s="109"/>
      <c r="BC46" s="109"/>
      <c r="BD46" s="109"/>
      <c r="BE46" s="153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14"/>
      <c r="BQ46" s="78"/>
      <c r="BR46" s="393"/>
      <c r="BS46" s="393"/>
      <c r="BT46" s="393"/>
      <c r="BU46" s="393"/>
      <c r="BV46" s="393"/>
      <c r="BW46" s="393"/>
      <c r="BX46" s="393"/>
      <c r="BY46" s="393"/>
      <c r="BZ46" s="393"/>
      <c r="CA46" s="393"/>
      <c r="CB46" s="393"/>
    </row>
    <row r="47" spans="2:80" s="26" customFormat="1" ht="21" customHeight="1" x14ac:dyDescent="0.2">
      <c r="B47" s="417"/>
      <c r="C47" s="418"/>
      <c r="D47" s="419"/>
      <c r="E47" s="279" t="s">
        <v>47</v>
      </c>
      <c r="F47" s="265">
        <v>15</v>
      </c>
      <c r="G47" s="268">
        <f t="shared" si="0"/>
        <v>10</v>
      </c>
      <c r="H47" s="283">
        <f>MAX(I47:CB47)</f>
        <v>9</v>
      </c>
      <c r="I47" s="124"/>
      <c r="J47" s="125"/>
      <c r="K47" s="126"/>
      <c r="L47" s="126"/>
      <c r="M47" s="126"/>
      <c r="N47" s="126"/>
      <c r="O47" s="126"/>
      <c r="P47" s="126"/>
      <c r="Q47" s="126"/>
      <c r="R47" s="125"/>
      <c r="S47" s="126"/>
      <c r="T47" s="126"/>
      <c r="U47" s="127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8"/>
      <c r="AG47" s="229"/>
      <c r="AH47" s="227"/>
      <c r="AI47" s="227"/>
      <c r="AJ47" s="227"/>
      <c r="AK47" s="227"/>
      <c r="AL47" s="227"/>
      <c r="AM47" s="227"/>
      <c r="AN47" s="227"/>
      <c r="AO47" s="227"/>
      <c r="AP47" s="227"/>
      <c r="AQ47" s="228"/>
      <c r="AR47" s="85">
        <v>2</v>
      </c>
      <c r="AS47" s="85">
        <v>2</v>
      </c>
      <c r="AT47" s="319">
        <v>8</v>
      </c>
      <c r="AU47" s="85" t="s">
        <v>65</v>
      </c>
      <c r="AV47" s="85">
        <v>3</v>
      </c>
      <c r="AW47" s="85">
        <v>4</v>
      </c>
      <c r="AX47" s="86">
        <v>5</v>
      </c>
      <c r="AY47" s="198">
        <v>8</v>
      </c>
      <c r="AZ47" s="85">
        <v>5</v>
      </c>
      <c r="BA47" s="186">
        <v>9</v>
      </c>
      <c r="BB47" s="85">
        <v>3</v>
      </c>
      <c r="BC47" s="85" t="s">
        <v>169</v>
      </c>
      <c r="BD47" s="85">
        <v>6</v>
      </c>
      <c r="BE47" s="198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6"/>
      <c r="BQ47" s="78"/>
      <c r="BR47" s="393"/>
      <c r="BS47" s="393"/>
      <c r="BT47" s="393"/>
      <c r="BU47" s="393"/>
      <c r="BV47" s="393"/>
      <c r="BW47" s="393"/>
      <c r="BX47" s="393"/>
      <c r="BY47" s="393"/>
      <c r="BZ47" s="393"/>
      <c r="CA47" s="393"/>
      <c r="CB47" s="393"/>
    </row>
    <row r="48" spans="2:80" s="26" customFormat="1" ht="21" customHeight="1" x14ac:dyDescent="0.2">
      <c r="B48" s="417"/>
      <c r="C48" s="418"/>
      <c r="D48" s="419"/>
      <c r="E48" s="84" t="s">
        <v>50</v>
      </c>
      <c r="F48" s="132">
        <v>30</v>
      </c>
      <c r="G48" s="28">
        <f t="shared" si="0"/>
        <v>1</v>
      </c>
      <c r="H48" s="93">
        <f>MAX(I48:CB48)</f>
        <v>0</v>
      </c>
      <c r="I48" s="124"/>
      <c r="J48" s="125"/>
      <c r="K48" s="126"/>
      <c r="L48" s="126"/>
      <c r="M48" s="126"/>
      <c r="N48" s="126"/>
      <c r="O48" s="126"/>
      <c r="P48" s="126"/>
      <c r="Q48" s="126"/>
      <c r="R48" s="125"/>
      <c r="S48" s="126"/>
      <c r="T48" s="126"/>
      <c r="U48" s="127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8"/>
      <c r="AG48" s="229"/>
      <c r="AH48" s="227"/>
      <c r="AI48" s="227"/>
      <c r="AJ48" s="227"/>
      <c r="AK48" s="227"/>
      <c r="AL48" s="227"/>
      <c r="AM48" s="227"/>
      <c r="AN48" s="227"/>
      <c r="AO48" s="227"/>
      <c r="AP48" s="227"/>
      <c r="AQ48" s="228"/>
      <c r="AR48" s="126"/>
      <c r="AS48" s="126"/>
      <c r="AT48" s="126"/>
      <c r="AU48" s="126"/>
      <c r="AV48" s="126"/>
      <c r="AW48" s="126"/>
      <c r="AX48" s="128"/>
      <c r="AY48" s="152"/>
      <c r="AZ48" s="126"/>
      <c r="BA48" s="126"/>
      <c r="BB48" s="126"/>
      <c r="BC48" s="126"/>
      <c r="BD48" s="126"/>
      <c r="BE48" s="152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8"/>
      <c r="BQ48" s="78"/>
      <c r="BR48" s="393"/>
      <c r="BS48" s="393"/>
      <c r="BT48" s="393"/>
      <c r="BU48" s="393"/>
      <c r="BV48" s="393"/>
      <c r="BW48" s="393"/>
      <c r="BX48" s="393"/>
      <c r="BY48" s="393"/>
      <c r="BZ48" s="393"/>
      <c r="CA48" s="393"/>
      <c r="CB48" s="393"/>
    </row>
    <row r="49" spans="2:80" s="26" customFormat="1" ht="21" customHeight="1" x14ac:dyDescent="0.2">
      <c r="B49" s="417"/>
      <c r="C49" s="418"/>
      <c r="D49" s="419"/>
      <c r="E49" s="84" t="s">
        <v>51</v>
      </c>
      <c r="F49" s="132">
        <v>30</v>
      </c>
      <c r="G49" s="28">
        <f t="shared" si="0"/>
        <v>1</v>
      </c>
      <c r="H49" s="93">
        <f>MAX(I49:CB49)</f>
        <v>0</v>
      </c>
      <c r="I49" s="124"/>
      <c r="J49" s="125"/>
      <c r="K49" s="126"/>
      <c r="L49" s="126"/>
      <c r="M49" s="126"/>
      <c r="N49" s="126"/>
      <c r="O49" s="126"/>
      <c r="P49" s="126"/>
      <c r="Q49" s="126"/>
      <c r="R49" s="125"/>
      <c r="S49" s="126"/>
      <c r="T49" s="126"/>
      <c r="U49" s="127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8"/>
      <c r="AG49" s="229"/>
      <c r="AH49" s="227"/>
      <c r="AI49" s="227"/>
      <c r="AJ49" s="227"/>
      <c r="AK49" s="227"/>
      <c r="AL49" s="227"/>
      <c r="AM49" s="227"/>
      <c r="AN49" s="227"/>
      <c r="AO49" s="227"/>
      <c r="AP49" s="227"/>
      <c r="AQ49" s="228"/>
      <c r="AR49" s="126"/>
      <c r="AS49" s="126"/>
      <c r="AT49" s="126"/>
      <c r="AU49" s="126"/>
      <c r="AV49" s="126"/>
      <c r="AW49" s="126"/>
      <c r="AX49" s="128"/>
      <c r="AY49" s="152"/>
      <c r="AZ49" s="126"/>
      <c r="BA49" s="126"/>
      <c r="BB49" s="126"/>
      <c r="BC49" s="126"/>
      <c r="BD49" s="126"/>
      <c r="BE49" s="152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8"/>
      <c r="BQ49" s="78"/>
      <c r="BR49" s="393"/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</row>
    <row r="50" spans="2:80" s="26" customFormat="1" ht="21" customHeight="1" x14ac:dyDescent="0.2">
      <c r="B50" s="417"/>
      <c r="C50" s="418"/>
      <c r="D50" s="419"/>
      <c r="E50" s="27" t="s">
        <v>55</v>
      </c>
      <c r="F50" s="135">
        <v>10</v>
      </c>
      <c r="G50" s="28">
        <f t="shared" si="0"/>
        <v>1</v>
      </c>
      <c r="H50" s="93">
        <f>MAX(I50:CB50)</f>
        <v>0</v>
      </c>
      <c r="I50" s="124"/>
      <c r="J50" s="125"/>
      <c r="K50" s="126"/>
      <c r="L50" s="126"/>
      <c r="M50" s="126"/>
      <c r="N50" s="126"/>
      <c r="O50" s="126"/>
      <c r="P50" s="126"/>
      <c r="Q50" s="126"/>
      <c r="R50" s="125"/>
      <c r="S50" s="126"/>
      <c r="T50" s="126"/>
      <c r="U50" s="127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8"/>
      <c r="AG50" s="229"/>
      <c r="AH50" s="227"/>
      <c r="AI50" s="227"/>
      <c r="AJ50" s="227"/>
      <c r="AK50" s="227"/>
      <c r="AL50" s="227"/>
      <c r="AM50" s="227"/>
      <c r="AN50" s="227"/>
      <c r="AO50" s="227"/>
      <c r="AP50" s="227"/>
      <c r="AQ50" s="228"/>
      <c r="AR50" s="126"/>
      <c r="AS50" s="126"/>
      <c r="AT50" s="126"/>
      <c r="AU50" s="126"/>
      <c r="AV50" s="126"/>
      <c r="AW50" s="126"/>
      <c r="AX50" s="128"/>
      <c r="AY50" s="152"/>
      <c r="AZ50" s="126"/>
      <c r="BA50" s="126"/>
      <c r="BB50" s="126"/>
      <c r="BC50" s="126"/>
      <c r="BD50" s="126"/>
      <c r="BE50" s="152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8"/>
      <c r="BQ50" s="78"/>
      <c r="BR50" s="393"/>
      <c r="BS50" s="393"/>
      <c r="BT50" s="393"/>
      <c r="BU50" s="393"/>
      <c r="BV50" s="393"/>
      <c r="BW50" s="393"/>
      <c r="BX50" s="393"/>
      <c r="BY50" s="393"/>
      <c r="BZ50" s="393"/>
      <c r="CA50" s="393"/>
      <c r="CB50" s="393"/>
    </row>
    <row r="51" spans="2:80" s="26" customFormat="1" ht="21" customHeight="1" x14ac:dyDescent="0.2">
      <c r="B51" s="417"/>
      <c r="C51" s="418"/>
      <c r="D51" s="419"/>
      <c r="E51" s="264" t="s">
        <v>35</v>
      </c>
      <c r="F51" s="280">
        <v>50</v>
      </c>
      <c r="G51" s="268">
        <f t="shared" si="0"/>
        <v>44</v>
      </c>
      <c r="H51" s="283">
        <f>MAX(I51:CB51)</f>
        <v>43</v>
      </c>
      <c r="I51" s="124"/>
      <c r="J51" s="125"/>
      <c r="K51" s="126"/>
      <c r="L51" s="126"/>
      <c r="M51" s="126"/>
      <c r="N51" s="126"/>
      <c r="O51" s="126"/>
      <c r="P51" s="126"/>
      <c r="Q51" s="126"/>
      <c r="R51" s="125"/>
      <c r="S51" s="126"/>
      <c r="T51" s="126"/>
      <c r="U51" s="127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8"/>
      <c r="AG51" s="198">
        <v>5</v>
      </c>
      <c r="AH51" s="85">
        <v>9</v>
      </c>
      <c r="AI51" s="85" t="s">
        <v>11</v>
      </c>
      <c r="AJ51" s="85" t="s">
        <v>11</v>
      </c>
      <c r="AK51" s="85">
        <v>3</v>
      </c>
      <c r="AL51" s="85">
        <v>7</v>
      </c>
      <c r="AM51" s="85" t="s">
        <v>11</v>
      </c>
      <c r="AN51" s="85" t="s">
        <v>11</v>
      </c>
      <c r="AO51" s="85">
        <v>4</v>
      </c>
      <c r="AP51" s="85">
        <v>3</v>
      </c>
      <c r="AQ51" s="86">
        <v>5</v>
      </c>
      <c r="AR51" s="85">
        <v>17</v>
      </c>
      <c r="AS51" s="85">
        <v>21</v>
      </c>
      <c r="AT51" s="85">
        <v>8</v>
      </c>
      <c r="AU51" s="85">
        <v>28</v>
      </c>
      <c r="AV51" s="319">
        <v>31</v>
      </c>
      <c r="AW51" s="85">
        <v>11</v>
      </c>
      <c r="AX51" s="202">
        <v>43</v>
      </c>
      <c r="AY51" s="198">
        <v>10</v>
      </c>
      <c r="AZ51" s="85">
        <v>20</v>
      </c>
      <c r="BA51" s="85">
        <v>36</v>
      </c>
      <c r="BB51" s="85">
        <v>37</v>
      </c>
      <c r="BC51" s="85" t="s">
        <v>169</v>
      </c>
      <c r="BD51" s="85">
        <v>6</v>
      </c>
      <c r="BE51" s="198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78"/>
      <c r="BR51" s="393"/>
      <c r="BS51" s="393"/>
      <c r="BT51" s="393"/>
      <c r="BU51" s="393"/>
      <c r="BV51" s="393"/>
      <c r="BW51" s="393"/>
      <c r="BX51" s="393"/>
      <c r="BY51" s="393"/>
      <c r="BZ51" s="393"/>
      <c r="CA51" s="393"/>
      <c r="CB51" s="393"/>
    </row>
    <row r="52" spans="2:80" s="26" customFormat="1" ht="21" customHeight="1" x14ac:dyDescent="0.2">
      <c r="B52" s="417"/>
      <c r="C52" s="418"/>
      <c r="D52" s="419"/>
      <c r="E52" s="27" t="s">
        <v>48</v>
      </c>
      <c r="F52" s="132">
        <v>50</v>
      </c>
      <c r="G52" s="28">
        <f t="shared" si="0"/>
        <v>1</v>
      </c>
      <c r="H52" s="93">
        <f>MAX(I52:CB52)</f>
        <v>0</v>
      </c>
      <c r="I52" s="127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8"/>
      <c r="U52" s="127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8"/>
      <c r="AG52" s="127"/>
      <c r="AH52" s="125"/>
      <c r="AI52" s="125"/>
      <c r="AJ52" s="125"/>
      <c r="AK52" s="125"/>
      <c r="AL52" s="125"/>
      <c r="AM52" s="125"/>
      <c r="AN52" s="125"/>
      <c r="AO52" s="125"/>
      <c r="AP52" s="125"/>
      <c r="AQ52" s="128"/>
      <c r="AR52" s="126"/>
      <c r="AS52" s="126"/>
      <c r="AT52" s="126"/>
      <c r="AU52" s="126"/>
      <c r="AV52" s="126"/>
      <c r="AW52" s="126"/>
      <c r="AX52" s="128"/>
      <c r="AY52" s="152"/>
      <c r="AZ52" s="126"/>
      <c r="BA52" s="126"/>
      <c r="BB52" s="126"/>
      <c r="BC52" s="126"/>
      <c r="BD52" s="126"/>
      <c r="BE52" s="152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8"/>
      <c r="BQ52" s="78"/>
      <c r="BR52" s="393"/>
      <c r="BS52" s="393"/>
      <c r="BT52" s="393"/>
      <c r="BU52" s="393"/>
      <c r="BV52" s="393"/>
      <c r="BW52" s="393"/>
      <c r="BX52" s="393"/>
      <c r="BY52" s="393"/>
      <c r="BZ52" s="393"/>
      <c r="CA52" s="393"/>
      <c r="CB52" s="393"/>
    </row>
    <row r="53" spans="2:80" s="26" customFormat="1" ht="21" customHeight="1" x14ac:dyDescent="0.2">
      <c r="B53" s="417"/>
      <c r="C53" s="418"/>
      <c r="D53" s="419"/>
      <c r="E53" s="27" t="s">
        <v>56</v>
      </c>
      <c r="F53" s="132">
        <v>30</v>
      </c>
      <c r="G53" s="28">
        <f t="shared" si="0"/>
        <v>1</v>
      </c>
      <c r="H53" s="93">
        <f>MAX(I53:CB53)</f>
        <v>0</v>
      </c>
      <c r="I53" s="127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8"/>
      <c r="U53" s="127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8"/>
      <c r="AG53" s="127"/>
      <c r="AH53" s="125"/>
      <c r="AI53" s="125"/>
      <c r="AJ53" s="125"/>
      <c r="AK53" s="125"/>
      <c r="AL53" s="125"/>
      <c r="AM53" s="125"/>
      <c r="AN53" s="125"/>
      <c r="AO53" s="125"/>
      <c r="AP53" s="125"/>
      <c r="AQ53" s="128"/>
      <c r="AR53" s="126"/>
      <c r="AS53" s="126"/>
      <c r="AT53" s="126"/>
      <c r="AU53" s="126"/>
      <c r="AV53" s="126"/>
      <c r="AW53" s="126"/>
      <c r="AX53" s="128"/>
      <c r="AY53" s="152"/>
      <c r="AZ53" s="126"/>
      <c r="BA53" s="126"/>
      <c r="BB53" s="126"/>
      <c r="BC53" s="126"/>
      <c r="BD53" s="126"/>
      <c r="BE53" s="152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8"/>
      <c r="BQ53" s="78"/>
      <c r="BR53" s="393"/>
      <c r="BS53" s="393"/>
      <c r="BT53" s="393"/>
      <c r="BU53" s="393"/>
      <c r="BV53" s="393"/>
      <c r="BW53" s="393"/>
      <c r="BX53" s="393"/>
      <c r="BY53" s="393"/>
      <c r="BZ53" s="393"/>
      <c r="CA53" s="393"/>
      <c r="CB53" s="393"/>
    </row>
    <row r="54" spans="2:80" s="26" customFormat="1" ht="21" customHeight="1" thickBot="1" x14ac:dyDescent="0.25">
      <c r="B54" s="417"/>
      <c r="C54" s="410"/>
      <c r="D54" s="412"/>
      <c r="E54" s="235" t="s">
        <v>57</v>
      </c>
      <c r="F54" s="234">
        <v>30</v>
      </c>
      <c r="G54" s="50">
        <f t="shared" si="0"/>
        <v>1</v>
      </c>
      <c r="H54" s="67">
        <f>MAX(I54:CB54)</f>
        <v>0</v>
      </c>
      <c r="I54" s="216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8"/>
      <c r="U54" s="216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8"/>
      <c r="AG54" s="216"/>
      <c r="AH54" s="217"/>
      <c r="AI54" s="217"/>
      <c r="AJ54" s="217"/>
      <c r="AK54" s="217"/>
      <c r="AL54" s="217"/>
      <c r="AM54" s="217"/>
      <c r="AN54" s="217"/>
      <c r="AO54" s="217"/>
      <c r="AP54" s="217"/>
      <c r="AQ54" s="218"/>
      <c r="AR54" s="118"/>
      <c r="AS54" s="118"/>
      <c r="AT54" s="118"/>
      <c r="AU54" s="118"/>
      <c r="AV54" s="118"/>
      <c r="AW54" s="118"/>
      <c r="AX54" s="120"/>
      <c r="AY54" s="189"/>
      <c r="AZ54" s="118"/>
      <c r="BA54" s="118"/>
      <c r="BB54" s="118"/>
      <c r="BC54" s="118"/>
      <c r="BD54" s="118"/>
      <c r="BE54" s="189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20"/>
      <c r="BQ54" s="78"/>
      <c r="BR54" s="393"/>
      <c r="BS54" s="393"/>
      <c r="BT54" s="393"/>
      <c r="BU54" s="393"/>
      <c r="BV54" s="393"/>
      <c r="BW54" s="393"/>
      <c r="BX54" s="393"/>
      <c r="BY54" s="393"/>
      <c r="BZ54" s="393"/>
      <c r="CA54" s="393"/>
      <c r="CB54" s="393"/>
    </row>
    <row r="55" spans="2:80" s="26" customFormat="1" ht="21" customHeight="1" x14ac:dyDescent="0.2">
      <c r="B55" s="407">
        <f t="shared" ref="B55" si="10">RANK(D55,$D$5:$D$124)</f>
        <v>1</v>
      </c>
      <c r="C55" s="409" t="s">
        <v>61</v>
      </c>
      <c r="D55" s="411">
        <f t="shared" ref="D55" si="11">MAX(BE55:BP55)+(MAX(BE56:BP56)*2)+(MAX(BE57:BP57)*5)+(MAX(BE58:BP58)*2)+(MAX(BE59:BP59)*3)+(MAX(BE60:BP60)*10)+(MAX(BE61:BP61)*3)+(MAX(BE62:BP62)*3)+(MAX(BE63:BP63)*7)+(MAX(BE64:BP64)*7)</f>
        <v>0</v>
      </c>
      <c r="E55" s="271" t="s">
        <v>3</v>
      </c>
      <c r="F55" s="272">
        <v>100</v>
      </c>
      <c r="G55" s="273">
        <f t="shared" si="0"/>
        <v>30</v>
      </c>
      <c r="H55" s="284">
        <f>MAX(I55:CB55)</f>
        <v>29</v>
      </c>
      <c r="I55" s="259"/>
      <c r="J55" s="260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61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4"/>
      <c r="AG55" s="252"/>
      <c r="AH55" s="253"/>
      <c r="AI55" s="253"/>
      <c r="AJ55" s="253"/>
      <c r="AK55" s="253"/>
      <c r="AL55" s="253"/>
      <c r="AM55" s="253"/>
      <c r="AN55" s="253"/>
      <c r="AO55" s="253"/>
      <c r="AP55" s="253"/>
      <c r="AQ55" s="254"/>
      <c r="AR55" s="59">
        <v>3</v>
      </c>
      <c r="AS55" s="59">
        <v>2</v>
      </c>
      <c r="AT55" s="335">
        <v>11</v>
      </c>
      <c r="AU55" s="59">
        <v>5</v>
      </c>
      <c r="AV55" s="59">
        <v>6</v>
      </c>
      <c r="AW55" s="59">
        <v>11</v>
      </c>
      <c r="AX55" s="61">
        <v>7</v>
      </c>
      <c r="AY55" s="77"/>
      <c r="AZ55" s="59">
        <v>11</v>
      </c>
      <c r="BA55" s="63">
        <v>29</v>
      </c>
      <c r="BB55" s="59">
        <v>14</v>
      </c>
      <c r="BC55" s="59">
        <v>11</v>
      </c>
      <c r="BD55" s="59">
        <v>15</v>
      </c>
      <c r="BE55" s="77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61"/>
      <c r="BQ55" s="78"/>
      <c r="BR55" s="393"/>
      <c r="BS55" s="393"/>
      <c r="BT55" s="393"/>
      <c r="BU55" s="393"/>
      <c r="BV55" s="393"/>
      <c r="BW55" s="393"/>
      <c r="BX55" s="393"/>
      <c r="BY55" s="393"/>
      <c r="BZ55" s="393"/>
      <c r="CA55" s="393"/>
      <c r="CB55" s="393"/>
    </row>
    <row r="56" spans="2:80" s="26" customFormat="1" ht="21" customHeight="1" x14ac:dyDescent="0.2">
      <c r="B56" s="417"/>
      <c r="C56" s="418"/>
      <c r="D56" s="419"/>
      <c r="E56" s="84" t="s">
        <v>4</v>
      </c>
      <c r="F56" s="135">
        <v>100</v>
      </c>
      <c r="G56" s="28">
        <f t="shared" si="0"/>
        <v>1</v>
      </c>
      <c r="H56" s="93">
        <f>MAX(I56:CB56)</f>
        <v>0</v>
      </c>
      <c r="I56" s="124"/>
      <c r="J56" s="125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8"/>
      <c r="AG56" s="152"/>
      <c r="AH56" s="126"/>
      <c r="AI56" s="126"/>
      <c r="AJ56" s="126"/>
      <c r="AK56" s="126"/>
      <c r="AL56" s="126"/>
      <c r="AM56" s="126"/>
      <c r="AN56" s="126"/>
      <c r="AO56" s="126"/>
      <c r="AP56" s="126"/>
      <c r="AQ56" s="128"/>
      <c r="AR56" s="126"/>
      <c r="AS56" s="126"/>
      <c r="AT56" s="126"/>
      <c r="AU56" s="126"/>
      <c r="AV56" s="126"/>
      <c r="AW56" s="126"/>
      <c r="AX56" s="128"/>
      <c r="AY56" s="152"/>
      <c r="AZ56" s="126"/>
      <c r="BA56" s="126"/>
      <c r="BB56" s="126"/>
      <c r="BC56" s="126"/>
      <c r="BD56" s="126"/>
      <c r="BE56" s="152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8"/>
      <c r="BQ56" s="78"/>
      <c r="BR56" s="393"/>
      <c r="BS56" s="393"/>
      <c r="BT56" s="393"/>
      <c r="BU56" s="393"/>
      <c r="BV56" s="393"/>
      <c r="BW56" s="393"/>
      <c r="BX56" s="393"/>
      <c r="BY56" s="393"/>
      <c r="BZ56" s="393"/>
      <c r="CA56" s="393"/>
      <c r="CB56" s="393"/>
    </row>
    <row r="57" spans="2:80" s="26" customFormat="1" ht="21" customHeight="1" x14ac:dyDescent="0.2">
      <c r="B57" s="417"/>
      <c r="C57" s="418"/>
      <c r="D57" s="419"/>
      <c r="E57" s="84" t="s">
        <v>47</v>
      </c>
      <c r="F57" s="135">
        <v>15</v>
      </c>
      <c r="G57" s="28">
        <f t="shared" si="0"/>
        <v>1</v>
      </c>
      <c r="H57" s="93">
        <f>MAX(I57:CB57)</f>
        <v>0</v>
      </c>
      <c r="I57" s="124"/>
      <c r="J57" s="125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7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8"/>
      <c r="AG57" s="152"/>
      <c r="AH57" s="126"/>
      <c r="AI57" s="126"/>
      <c r="AJ57" s="126"/>
      <c r="AK57" s="126"/>
      <c r="AL57" s="126"/>
      <c r="AM57" s="126"/>
      <c r="AN57" s="126"/>
      <c r="AO57" s="126"/>
      <c r="AP57" s="126"/>
      <c r="AQ57" s="128"/>
      <c r="AR57" s="126"/>
      <c r="AS57" s="126"/>
      <c r="AT57" s="126"/>
      <c r="AU57" s="126"/>
      <c r="AV57" s="126"/>
      <c r="AW57" s="126"/>
      <c r="AX57" s="128"/>
      <c r="AY57" s="152"/>
      <c r="AZ57" s="126"/>
      <c r="BA57" s="126"/>
      <c r="BB57" s="126"/>
      <c r="BC57" s="126"/>
      <c r="BD57" s="126"/>
      <c r="BE57" s="152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8"/>
      <c r="BQ57" s="78"/>
      <c r="BR57" s="393"/>
      <c r="BS57" s="393"/>
      <c r="BT57" s="393"/>
      <c r="BU57" s="393"/>
      <c r="BV57" s="393"/>
      <c r="BW57" s="393"/>
      <c r="BX57" s="393"/>
      <c r="BY57" s="393"/>
      <c r="BZ57" s="393"/>
      <c r="CA57" s="393"/>
      <c r="CB57" s="393"/>
    </row>
    <row r="58" spans="2:80" s="26" customFormat="1" ht="21" customHeight="1" x14ac:dyDescent="0.2">
      <c r="B58" s="417"/>
      <c r="C58" s="418"/>
      <c r="D58" s="419"/>
      <c r="E58" s="84" t="s">
        <v>50</v>
      </c>
      <c r="F58" s="132">
        <v>30</v>
      </c>
      <c r="G58" s="28">
        <f t="shared" si="0"/>
        <v>1</v>
      </c>
      <c r="H58" s="93">
        <f>MAX(I58:CB58)</f>
        <v>0</v>
      </c>
      <c r="I58" s="124"/>
      <c r="J58" s="125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7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8"/>
      <c r="AG58" s="152"/>
      <c r="AH58" s="126"/>
      <c r="AI58" s="126"/>
      <c r="AJ58" s="126"/>
      <c r="AK58" s="126"/>
      <c r="AL58" s="126"/>
      <c r="AM58" s="126"/>
      <c r="AN58" s="126"/>
      <c r="AO58" s="126"/>
      <c r="AP58" s="126"/>
      <c r="AQ58" s="128"/>
      <c r="AR58" s="126"/>
      <c r="AS58" s="126"/>
      <c r="AT58" s="126"/>
      <c r="AU58" s="126"/>
      <c r="AV58" s="126"/>
      <c r="AW58" s="126"/>
      <c r="AX58" s="128"/>
      <c r="AY58" s="152"/>
      <c r="AZ58" s="126"/>
      <c r="BA58" s="126"/>
      <c r="BB58" s="126"/>
      <c r="BC58" s="126"/>
      <c r="BD58" s="126"/>
      <c r="BE58" s="152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8"/>
      <c r="BQ58" s="78"/>
      <c r="BR58" s="393"/>
      <c r="BS58" s="393"/>
      <c r="BT58" s="393"/>
      <c r="BU58" s="393"/>
      <c r="BV58" s="393"/>
      <c r="BW58" s="393"/>
      <c r="BX58" s="393"/>
      <c r="BY58" s="393"/>
      <c r="BZ58" s="393"/>
      <c r="CA58" s="393"/>
      <c r="CB58" s="393"/>
    </row>
    <row r="59" spans="2:80" s="26" customFormat="1" ht="21" customHeight="1" x14ac:dyDescent="0.2">
      <c r="B59" s="417"/>
      <c r="C59" s="418"/>
      <c r="D59" s="419"/>
      <c r="E59" s="84" t="s">
        <v>51</v>
      </c>
      <c r="F59" s="132">
        <v>30</v>
      </c>
      <c r="G59" s="28">
        <f t="shared" si="0"/>
        <v>1</v>
      </c>
      <c r="H59" s="93">
        <f>MAX(I59:CB59)</f>
        <v>0</v>
      </c>
      <c r="I59" s="124"/>
      <c r="J59" s="125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8"/>
      <c r="AG59" s="152"/>
      <c r="AH59" s="126"/>
      <c r="AI59" s="126"/>
      <c r="AJ59" s="126"/>
      <c r="AK59" s="126"/>
      <c r="AL59" s="126"/>
      <c r="AM59" s="126"/>
      <c r="AN59" s="126"/>
      <c r="AO59" s="126"/>
      <c r="AP59" s="126"/>
      <c r="AQ59" s="128"/>
      <c r="AR59" s="126"/>
      <c r="AS59" s="126"/>
      <c r="AT59" s="126"/>
      <c r="AU59" s="126"/>
      <c r="AV59" s="126"/>
      <c r="AW59" s="126"/>
      <c r="AX59" s="128"/>
      <c r="AY59" s="152"/>
      <c r="AZ59" s="126"/>
      <c r="BA59" s="126"/>
      <c r="BB59" s="126"/>
      <c r="BC59" s="126"/>
      <c r="BD59" s="126"/>
      <c r="BE59" s="152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8"/>
      <c r="BQ59" s="78"/>
      <c r="BR59" s="393"/>
      <c r="BS59" s="393"/>
      <c r="BT59" s="393"/>
      <c r="BU59" s="393"/>
      <c r="BV59" s="393"/>
      <c r="BW59" s="393"/>
      <c r="BX59" s="393"/>
      <c r="BY59" s="393"/>
      <c r="BZ59" s="393"/>
      <c r="CA59" s="393"/>
      <c r="CB59" s="393"/>
    </row>
    <row r="60" spans="2:80" s="26" customFormat="1" ht="21" customHeight="1" x14ac:dyDescent="0.2">
      <c r="B60" s="417"/>
      <c r="C60" s="418"/>
      <c r="D60" s="419"/>
      <c r="E60" s="27" t="s">
        <v>55</v>
      </c>
      <c r="F60" s="135">
        <v>10</v>
      </c>
      <c r="G60" s="28">
        <f t="shared" si="0"/>
        <v>1</v>
      </c>
      <c r="H60" s="93">
        <f>MAX(I60:CB60)</f>
        <v>0</v>
      </c>
      <c r="I60" s="124"/>
      <c r="J60" s="125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7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8"/>
      <c r="AG60" s="152"/>
      <c r="AH60" s="126"/>
      <c r="AI60" s="126"/>
      <c r="AJ60" s="126"/>
      <c r="AK60" s="126"/>
      <c r="AL60" s="126"/>
      <c r="AM60" s="126"/>
      <c r="AN60" s="126"/>
      <c r="AO60" s="126"/>
      <c r="AP60" s="126"/>
      <c r="AQ60" s="128"/>
      <c r="AR60" s="126"/>
      <c r="AS60" s="126"/>
      <c r="AT60" s="126"/>
      <c r="AU60" s="126"/>
      <c r="AV60" s="126"/>
      <c r="AW60" s="126"/>
      <c r="AX60" s="128"/>
      <c r="AY60" s="152"/>
      <c r="AZ60" s="126"/>
      <c r="BA60" s="126"/>
      <c r="BB60" s="126"/>
      <c r="BC60" s="126"/>
      <c r="BD60" s="126"/>
      <c r="BE60" s="152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8"/>
      <c r="BQ60" s="78"/>
      <c r="BR60" s="393"/>
      <c r="BS60" s="393"/>
      <c r="BT60" s="393"/>
      <c r="BU60" s="393"/>
      <c r="BV60" s="393"/>
      <c r="BW60" s="393"/>
      <c r="BX60" s="393"/>
      <c r="BY60" s="393"/>
      <c r="BZ60" s="393"/>
      <c r="CA60" s="393"/>
      <c r="CB60" s="393"/>
    </row>
    <row r="61" spans="2:80" s="26" customFormat="1" ht="21" customHeight="1" x14ac:dyDescent="0.2">
      <c r="B61" s="417"/>
      <c r="C61" s="418"/>
      <c r="D61" s="419"/>
      <c r="E61" s="84" t="s">
        <v>35</v>
      </c>
      <c r="F61" s="135">
        <v>50</v>
      </c>
      <c r="G61" s="28">
        <f t="shared" si="0"/>
        <v>1</v>
      </c>
      <c r="H61" s="93">
        <f>MAX(I61:CB61)</f>
        <v>0</v>
      </c>
      <c r="I61" s="124"/>
      <c r="J61" s="125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7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8"/>
      <c r="AG61" s="152"/>
      <c r="AH61" s="126"/>
      <c r="AI61" s="126"/>
      <c r="AJ61" s="126"/>
      <c r="AK61" s="126"/>
      <c r="AL61" s="126"/>
      <c r="AM61" s="126"/>
      <c r="AN61" s="126"/>
      <c r="AO61" s="126"/>
      <c r="AP61" s="126"/>
      <c r="AQ61" s="128"/>
      <c r="AR61" s="126"/>
      <c r="AS61" s="126"/>
      <c r="AT61" s="126"/>
      <c r="AU61" s="126"/>
      <c r="AV61" s="126"/>
      <c r="AW61" s="126"/>
      <c r="AX61" s="128"/>
      <c r="AY61" s="152"/>
      <c r="AZ61" s="126"/>
      <c r="BA61" s="126"/>
      <c r="BB61" s="126"/>
      <c r="BC61" s="126"/>
      <c r="BD61" s="126"/>
      <c r="BE61" s="152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8"/>
      <c r="BQ61" s="78"/>
      <c r="BR61" s="393"/>
      <c r="BS61" s="393"/>
      <c r="BT61" s="393"/>
      <c r="BU61" s="393"/>
      <c r="BV61" s="393"/>
      <c r="BW61" s="393"/>
      <c r="BX61" s="393"/>
      <c r="BY61" s="393"/>
      <c r="BZ61" s="393"/>
      <c r="CA61" s="393"/>
      <c r="CB61" s="393"/>
    </row>
    <row r="62" spans="2:80" s="26" customFormat="1" ht="21" customHeight="1" x14ac:dyDescent="0.2">
      <c r="B62" s="417"/>
      <c r="C62" s="418"/>
      <c r="D62" s="419"/>
      <c r="E62" s="27" t="s">
        <v>48</v>
      </c>
      <c r="F62" s="132">
        <v>50</v>
      </c>
      <c r="G62" s="28">
        <f t="shared" si="0"/>
        <v>1</v>
      </c>
      <c r="H62" s="93">
        <f>MAX(I62:CB62)</f>
        <v>0</v>
      </c>
      <c r="I62" s="124"/>
      <c r="J62" s="125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7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8"/>
      <c r="AG62" s="152"/>
      <c r="AH62" s="126"/>
      <c r="AI62" s="126"/>
      <c r="AJ62" s="126"/>
      <c r="AK62" s="126"/>
      <c r="AL62" s="126"/>
      <c r="AM62" s="126"/>
      <c r="AN62" s="126"/>
      <c r="AO62" s="126"/>
      <c r="AP62" s="126"/>
      <c r="AQ62" s="128"/>
      <c r="AR62" s="126"/>
      <c r="AS62" s="126"/>
      <c r="AT62" s="126"/>
      <c r="AU62" s="126"/>
      <c r="AV62" s="126"/>
      <c r="AW62" s="126"/>
      <c r="AX62" s="128"/>
      <c r="AY62" s="152"/>
      <c r="AZ62" s="126"/>
      <c r="BA62" s="126"/>
      <c r="BB62" s="126"/>
      <c r="BC62" s="126"/>
      <c r="BD62" s="126"/>
      <c r="BE62" s="152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8"/>
      <c r="BQ62" s="78"/>
      <c r="BR62" s="393"/>
      <c r="BS62" s="393"/>
      <c r="BT62" s="393"/>
      <c r="BU62" s="393"/>
      <c r="BV62" s="393"/>
      <c r="BW62" s="393"/>
      <c r="BX62" s="393"/>
      <c r="BY62" s="393"/>
      <c r="BZ62" s="393"/>
      <c r="CA62" s="393"/>
      <c r="CB62" s="393"/>
    </row>
    <row r="63" spans="2:80" s="26" customFormat="1" ht="21" customHeight="1" x14ac:dyDescent="0.2">
      <c r="B63" s="417"/>
      <c r="C63" s="418"/>
      <c r="D63" s="419"/>
      <c r="E63" s="27" t="s">
        <v>56</v>
      </c>
      <c r="F63" s="132">
        <v>30</v>
      </c>
      <c r="G63" s="28">
        <f t="shared" si="0"/>
        <v>1</v>
      </c>
      <c r="H63" s="93">
        <f>MAX(I63:CB63)</f>
        <v>0</v>
      </c>
      <c r="I63" s="124"/>
      <c r="J63" s="125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7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8"/>
      <c r="AG63" s="152"/>
      <c r="AH63" s="126"/>
      <c r="AI63" s="126"/>
      <c r="AJ63" s="126"/>
      <c r="AK63" s="126"/>
      <c r="AL63" s="126"/>
      <c r="AM63" s="126"/>
      <c r="AN63" s="126"/>
      <c r="AO63" s="126"/>
      <c r="AP63" s="126"/>
      <c r="AQ63" s="128"/>
      <c r="AR63" s="126"/>
      <c r="AS63" s="126"/>
      <c r="AT63" s="126"/>
      <c r="AU63" s="126"/>
      <c r="AV63" s="126"/>
      <c r="AW63" s="126"/>
      <c r="AX63" s="128"/>
      <c r="AY63" s="152"/>
      <c r="AZ63" s="126"/>
      <c r="BA63" s="126"/>
      <c r="BB63" s="126"/>
      <c r="BC63" s="126"/>
      <c r="BD63" s="126"/>
      <c r="BE63" s="152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8"/>
      <c r="BQ63" s="78"/>
      <c r="BR63" s="393"/>
      <c r="BS63" s="393"/>
      <c r="BT63" s="393"/>
      <c r="BU63" s="393"/>
      <c r="BV63" s="393"/>
      <c r="BW63" s="393"/>
      <c r="BX63" s="393"/>
      <c r="BY63" s="393"/>
      <c r="BZ63" s="393"/>
      <c r="CA63" s="393"/>
      <c r="CB63" s="393"/>
    </row>
    <row r="64" spans="2:80" s="26" customFormat="1" ht="21" customHeight="1" thickBot="1" x14ac:dyDescent="0.25">
      <c r="B64" s="417"/>
      <c r="C64" s="410"/>
      <c r="D64" s="412"/>
      <c r="E64" s="256" t="s">
        <v>57</v>
      </c>
      <c r="F64" s="141">
        <v>30</v>
      </c>
      <c r="G64" s="52">
        <f t="shared" si="0"/>
        <v>1</v>
      </c>
      <c r="H64" s="90">
        <f>MAX(I64:CB64)</f>
        <v>0</v>
      </c>
      <c r="I64" s="123"/>
      <c r="J64" s="108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10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14"/>
      <c r="AG64" s="153"/>
      <c r="AH64" s="109"/>
      <c r="AI64" s="109"/>
      <c r="AJ64" s="109"/>
      <c r="AK64" s="109"/>
      <c r="AL64" s="109"/>
      <c r="AM64" s="109"/>
      <c r="AN64" s="109"/>
      <c r="AO64" s="109"/>
      <c r="AP64" s="109"/>
      <c r="AQ64" s="114"/>
      <c r="AR64" s="109"/>
      <c r="AS64" s="109"/>
      <c r="AT64" s="109"/>
      <c r="AU64" s="109"/>
      <c r="AV64" s="109"/>
      <c r="AW64" s="109"/>
      <c r="AX64" s="114"/>
      <c r="AY64" s="153"/>
      <c r="AZ64" s="109"/>
      <c r="BA64" s="109"/>
      <c r="BB64" s="109"/>
      <c r="BC64" s="109"/>
      <c r="BD64" s="109"/>
      <c r="BE64" s="153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14"/>
      <c r="BQ64" s="78"/>
      <c r="BR64" s="393"/>
      <c r="BS64" s="393"/>
      <c r="BT64" s="393"/>
      <c r="BU64" s="393"/>
      <c r="BV64" s="393"/>
      <c r="BW64" s="393"/>
      <c r="BX64" s="393"/>
      <c r="BY64" s="393"/>
      <c r="BZ64" s="393"/>
      <c r="CA64" s="393"/>
      <c r="CB64" s="393"/>
    </row>
    <row r="65" spans="2:80" s="26" customFormat="1" ht="21" customHeight="1" x14ac:dyDescent="0.2">
      <c r="B65" s="407">
        <f t="shared" ref="B65" si="12">RANK(D65,$D$5:$D$124)</f>
        <v>1</v>
      </c>
      <c r="C65" s="409" t="s">
        <v>60</v>
      </c>
      <c r="D65" s="411">
        <f t="shared" ref="D65" si="13">MAX(BE65:BP65)+(MAX(BE66:BP66)*2)+(MAX(BE67:BP67)*5)+(MAX(BE68:BP68)*2)+(MAX(BE69:BP69)*3)+(MAX(BE70:BP70)*10)+(MAX(BE71:BP71)*3)+(MAX(BE72:BP72)*3)+(MAX(BE73:BP73)*7)+(MAX(BE74:BP74)*7)</f>
        <v>0</v>
      </c>
      <c r="E65" s="180" t="s">
        <v>3</v>
      </c>
      <c r="F65" s="181">
        <v>100</v>
      </c>
      <c r="G65" s="175">
        <f t="shared" si="0"/>
        <v>103</v>
      </c>
      <c r="H65" s="312">
        <f>MAX(I65:CB65)</f>
        <v>102</v>
      </c>
      <c r="I65" s="257"/>
      <c r="J65" s="25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262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9"/>
      <c r="AG65" s="243"/>
      <c r="AH65" s="168"/>
      <c r="AI65" s="168"/>
      <c r="AJ65" s="168"/>
      <c r="AK65" s="168"/>
      <c r="AL65" s="168"/>
      <c r="AM65" s="168"/>
      <c r="AN65" s="168"/>
      <c r="AO65" s="168"/>
      <c r="AP65" s="168"/>
      <c r="AQ65" s="169"/>
      <c r="AR65" s="23">
        <v>20</v>
      </c>
      <c r="AS65" s="23">
        <v>25</v>
      </c>
      <c r="AT65" s="23">
        <v>9</v>
      </c>
      <c r="AU65" s="23">
        <v>29</v>
      </c>
      <c r="AV65" s="326">
        <v>35</v>
      </c>
      <c r="AW65" s="23">
        <v>34</v>
      </c>
      <c r="AX65" s="25">
        <v>13</v>
      </c>
      <c r="AY65" s="325">
        <v>42</v>
      </c>
      <c r="AZ65" s="23">
        <v>39</v>
      </c>
      <c r="BA65" s="326">
        <v>66</v>
      </c>
      <c r="BB65" s="23">
        <v>15</v>
      </c>
      <c r="BC65" s="326">
        <v>67</v>
      </c>
      <c r="BD65" s="401">
        <v>102</v>
      </c>
      <c r="BE65" s="94" t="s">
        <v>189</v>
      </c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9"/>
      <c r="BQ65" s="78"/>
      <c r="BR65" s="393"/>
      <c r="BS65" s="393"/>
      <c r="BT65" s="393"/>
      <c r="BU65" s="393"/>
      <c r="BV65" s="393"/>
      <c r="BW65" s="393"/>
      <c r="BX65" s="393"/>
      <c r="BY65" s="393"/>
      <c r="BZ65" s="393"/>
      <c r="CA65" s="393"/>
      <c r="CB65" s="393"/>
    </row>
    <row r="66" spans="2:80" s="26" customFormat="1" ht="21" customHeight="1" x14ac:dyDescent="0.2">
      <c r="B66" s="417"/>
      <c r="C66" s="418"/>
      <c r="D66" s="419"/>
      <c r="E66" s="279" t="s">
        <v>4</v>
      </c>
      <c r="F66" s="280">
        <v>100</v>
      </c>
      <c r="G66" s="268">
        <f t="shared" si="0"/>
        <v>1</v>
      </c>
      <c r="H66" s="283">
        <f>MAX(I66:CB66)</f>
        <v>0</v>
      </c>
      <c r="I66" s="124"/>
      <c r="J66" s="125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7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8"/>
      <c r="AG66" s="152"/>
      <c r="AH66" s="126"/>
      <c r="AI66" s="126"/>
      <c r="AJ66" s="126"/>
      <c r="AK66" s="126"/>
      <c r="AL66" s="126"/>
      <c r="AM66" s="126"/>
      <c r="AN66" s="126"/>
      <c r="AO66" s="126"/>
      <c r="AP66" s="126"/>
      <c r="AQ66" s="128"/>
      <c r="AR66" s="126"/>
      <c r="AS66" s="126"/>
      <c r="AT66" s="126"/>
      <c r="AU66" s="126"/>
      <c r="AV66" s="126"/>
      <c r="AW66" s="126"/>
      <c r="AX66" s="128"/>
      <c r="AY66" s="152"/>
      <c r="AZ66" s="126"/>
      <c r="BA66" s="126"/>
      <c r="BB66" s="126"/>
      <c r="BC66" s="126"/>
      <c r="BD66" s="126"/>
      <c r="BE66" s="198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6"/>
      <c r="BQ66" s="78"/>
      <c r="BR66" s="393"/>
      <c r="BS66" s="393"/>
      <c r="BT66" s="393"/>
      <c r="BU66" s="393"/>
      <c r="BV66" s="393"/>
      <c r="BW66" s="393"/>
      <c r="BX66" s="393"/>
      <c r="BY66" s="393"/>
      <c r="BZ66" s="393"/>
      <c r="CA66" s="393"/>
      <c r="CB66" s="393"/>
    </row>
    <row r="67" spans="2:80" s="26" customFormat="1" ht="21" customHeight="1" x14ac:dyDescent="0.2">
      <c r="B67" s="417"/>
      <c r="C67" s="418"/>
      <c r="D67" s="419"/>
      <c r="E67" s="84" t="s">
        <v>47</v>
      </c>
      <c r="F67" s="135">
        <v>15</v>
      </c>
      <c r="G67" s="28">
        <f>H67+1</f>
        <v>1</v>
      </c>
      <c r="H67" s="93">
        <f>MAX(I67:CB67)</f>
        <v>0</v>
      </c>
      <c r="I67" s="124"/>
      <c r="J67" s="125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8"/>
      <c r="AG67" s="152"/>
      <c r="AH67" s="126"/>
      <c r="AI67" s="126"/>
      <c r="AJ67" s="126"/>
      <c r="AK67" s="126"/>
      <c r="AL67" s="126"/>
      <c r="AM67" s="126"/>
      <c r="AN67" s="126"/>
      <c r="AO67" s="126"/>
      <c r="AP67" s="126"/>
      <c r="AQ67" s="128"/>
      <c r="AR67" s="126"/>
      <c r="AS67" s="126"/>
      <c r="AT67" s="126"/>
      <c r="AU67" s="126"/>
      <c r="AV67" s="126"/>
      <c r="AW67" s="126"/>
      <c r="AX67" s="128"/>
      <c r="AY67" s="152"/>
      <c r="AZ67" s="126"/>
      <c r="BA67" s="126"/>
      <c r="BB67" s="126"/>
      <c r="BC67" s="126"/>
      <c r="BD67" s="126"/>
      <c r="BE67" s="152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8"/>
      <c r="BQ67" s="78"/>
      <c r="BR67" s="393"/>
      <c r="BS67" s="393"/>
      <c r="BT67" s="393"/>
      <c r="BU67" s="393"/>
      <c r="BV67" s="393"/>
      <c r="BW67" s="393"/>
      <c r="BX67" s="393"/>
      <c r="BY67" s="393"/>
      <c r="BZ67" s="393"/>
      <c r="CA67" s="393"/>
      <c r="CB67" s="393"/>
    </row>
    <row r="68" spans="2:80" s="26" customFormat="1" ht="21" customHeight="1" x14ac:dyDescent="0.2">
      <c r="B68" s="417"/>
      <c r="C68" s="418"/>
      <c r="D68" s="419"/>
      <c r="E68" s="84" t="s">
        <v>50</v>
      </c>
      <c r="F68" s="132">
        <v>30</v>
      </c>
      <c r="G68" s="28">
        <f t="shared" si="0"/>
        <v>1</v>
      </c>
      <c r="H68" s="93">
        <f>MAX(I68:CB68)</f>
        <v>0</v>
      </c>
      <c r="I68" s="124"/>
      <c r="J68" s="125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7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8"/>
      <c r="AG68" s="152"/>
      <c r="AH68" s="126"/>
      <c r="AI68" s="126"/>
      <c r="AJ68" s="126"/>
      <c r="AK68" s="126"/>
      <c r="AL68" s="126"/>
      <c r="AM68" s="126"/>
      <c r="AN68" s="126"/>
      <c r="AO68" s="126"/>
      <c r="AP68" s="126"/>
      <c r="AQ68" s="128"/>
      <c r="AR68" s="126"/>
      <c r="AS68" s="126"/>
      <c r="AT68" s="126"/>
      <c r="AU68" s="126"/>
      <c r="AV68" s="126"/>
      <c r="AW68" s="126"/>
      <c r="AX68" s="128"/>
      <c r="AY68" s="152"/>
      <c r="AZ68" s="126"/>
      <c r="BA68" s="126"/>
      <c r="BB68" s="126"/>
      <c r="BC68" s="126"/>
      <c r="BD68" s="126"/>
      <c r="BE68" s="152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8"/>
      <c r="BQ68" s="78"/>
      <c r="BR68" s="393"/>
      <c r="BS68" s="393"/>
      <c r="BT68" s="393"/>
      <c r="BU68" s="393"/>
      <c r="BV68" s="393"/>
      <c r="BW68" s="393"/>
      <c r="BX68" s="393"/>
      <c r="BY68" s="393"/>
      <c r="BZ68" s="393"/>
      <c r="CA68" s="393"/>
      <c r="CB68" s="393"/>
    </row>
    <row r="69" spans="2:80" s="26" customFormat="1" ht="21" customHeight="1" x14ac:dyDescent="0.2">
      <c r="B69" s="417"/>
      <c r="C69" s="418"/>
      <c r="D69" s="419"/>
      <c r="E69" s="84" t="s">
        <v>51</v>
      </c>
      <c r="F69" s="132">
        <v>30</v>
      </c>
      <c r="G69" s="28">
        <f t="shared" si="0"/>
        <v>1</v>
      </c>
      <c r="H69" s="93">
        <f>MAX(I69:CB69)</f>
        <v>0</v>
      </c>
      <c r="I69" s="124"/>
      <c r="J69" s="125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7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8"/>
      <c r="AG69" s="152"/>
      <c r="AH69" s="126"/>
      <c r="AI69" s="126"/>
      <c r="AJ69" s="126"/>
      <c r="AK69" s="126"/>
      <c r="AL69" s="126"/>
      <c r="AM69" s="126"/>
      <c r="AN69" s="126"/>
      <c r="AO69" s="126"/>
      <c r="AP69" s="126"/>
      <c r="AQ69" s="128"/>
      <c r="AR69" s="126"/>
      <c r="AS69" s="126"/>
      <c r="AT69" s="126"/>
      <c r="AU69" s="126"/>
      <c r="AV69" s="126"/>
      <c r="AW69" s="126"/>
      <c r="AX69" s="128"/>
      <c r="AY69" s="152"/>
      <c r="AZ69" s="126"/>
      <c r="BA69" s="126"/>
      <c r="BB69" s="126"/>
      <c r="BC69" s="126"/>
      <c r="BD69" s="126"/>
      <c r="BE69" s="152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8"/>
      <c r="BQ69" s="78"/>
      <c r="BR69" s="393"/>
      <c r="BS69" s="393"/>
      <c r="BT69" s="393"/>
      <c r="BU69" s="393"/>
      <c r="BV69" s="393"/>
      <c r="BW69" s="393"/>
      <c r="BX69" s="393"/>
      <c r="BY69" s="393"/>
      <c r="BZ69" s="393"/>
      <c r="CA69" s="393"/>
      <c r="CB69" s="393"/>
    </row>
    <row r="70" spans="2:80" s="26" customFormat="1" ht="21" customHeight="1" x14ac:dyDescent="0.2">
      <c r="B70" s="417"/>
      <c r="C70" s="418"/>
      <c r="D70" s="419"/>
      <c r="E70" s="27" t="s">
        <v>55</v>
      </c>
      <c r="F70" s="135">
        <v>10</v>
      </c>
      <c r="G70" s="28">
        <f t="shared" si="0"/>
        <v>1</v>
      </c>
      <c r="H70" s="93">
        <f>MAX(I70:CB70)</f>
        <v>0</v>
      </c>
      <c r="I70" s="124"/>
      <c r="J70" s="125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7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8"/>
      <c r="AG70" s="152"/>
      <c r="AH70" s="126"/>
      <c r="AI70" s="126"/>
      <c r="AJ70" s="126"/>
      <c r="AK70" s="126"/>
      <c r="AL70" s="126"/>
      <c r="AM70" s="126"/>
      <c r="AN70" s="126"/>
      <c r="AO70" s="126"/>
      <c r="AP70" s="126"/>
      <c r="AQ70" s="128"/>
      <c r="AR70" s="126"/>
      <c r="AS70" s="126"/>
      <c r="AT70" s="126"/>
      <c r="AU70" s="126"/>
      <c r="AV70" s="126"/>
      <c r="AW70" s="126"/>
      <c r="AX70" s="128"/>
      <c r="AY70" s="152"/>
      <c r="AZ70" s="126"/>
      <c r="BA70" s="126"/>
      <c r="BB70" s="126"/>
      <c r="BC70" s="126"/>
      <c r="BD70" s="126"/>
      <c r="BE70" s="152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8"/>
      <c r="BQ70" s="78"/>
      <c r="BR70" s="393"/>
      <c r="BS70" s="393"/>
      <c r="BT70" s="393"/>
      <c r="BU70" s="393"/>
      <c r="BV70" s="393"/>
      <c r="BW70" s="393"/>
      <c r="BX70" s="393"/>
      <c r="BY70" s="393"/>
      <c r="BZ70" s="393"/>
      <c r="CA70" s="393"/>
      <c r="CB70" s="393"/>
    </row>
    <row r="71" spans="2:80" s="26" customFormat="1" ht="21" customHeight="1" x14ac:dyDescent="0.2">
      <c r="B71" s="417"/>
      <c r="C71" s="418"/>
      <c r="D71" s="419"/>
      <c r="E71" s="279" t="s">
        <v>35</v>
      </c>
      <c r="F71" s="280">
        <v>50</v>
      </c>
      <c r="G71" s="268">
        <f t="shared" si="0"/>
        <v>1</v>
      </c>
      <c r="H71" s="283">
        <f>MAX(I71:CB71)</f>
        <v>0</v>
      </c>
      <c r="I71" s="124"/>
      <c r="J71" s="125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7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8"/>
      <c r="AG71" s="152"/>
      <c r="AH71" s="126"/>
      <c r="AI71" s="126"/>
      <c r="AJ71" s="126"/>
      <c r="AK71" s="126"/>
      <c r="AL71" s="126"/>
      <c r="AM71" s="126"/>
      <c r="AN71" s="126"/>
      <c r="AO71" s="126"/>
      <c r="AP71" s="126"/>
      <c r="AQ71" s="128"/>
      <c r="AR71" s="126"/>
      <c r="AS71" s="126"/>
      <c r="AT71" s="126"/>
      <c r="AU71" s="126"/>
      <c r="AV71" s="126"/>
      <c r="AW71" s="126"/>
      <c r="AX71" s="128"/>
      <c r="AY71" s="152"/>
      <c r="AZ71" s="126"/>
      <c r="BA71" s="126"/>
      <c r="BB71" s="126"/>
      <c r="BC71" s="126"/>
      <c r="BD71" s="126"/>
      <c r="BE71" s="198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6"/>
      <c r="BQ71" s="78"/>
      <c r="BR71" s="393"/>
      <c r="BS71" s="393"/>
      <c r="BT71" s="393"/>
      <c r="BU71" s="393"/>
      <c r="BV71" s="393"/>
      <c r="BW71" s="393"/>
      <c r="BX71" s="393"/>
      <c r="BY71" s="393"/>
      <c r="BZ71" s="393"/>
      <c r="CA71" s="393"/>
      <c r="CB71" s="393"/>
    </row>
    <row r="72" spans="2:80" s="26" customFormat="1" ht="21" customHeight="1" x14ac:dyDescent="0.2">
      <c r="B72" s="417"/>
      <c r="C72" s="418"/>
      <c r="D72" s="419"/>
      <c r="E72" s="27" t="s">
        <v>48</v>
      </c>
      <c r="F72" s="132">
        <v>50</v>
      </c>
      <c r="G72" s="28">
        <f t="shared" si="0"/>
        <v>1</v>
      </c>
      <c r="H72" s="93">
        <f>MAX(I72:CB72)</f>
        <v>0</v>
      </c>
      <c r="I72" s="124"/>
      <c r="J72" s="125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7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8"/>
      <c r="AG72" s="152"/>
      <c r="AH72" s="126"/>
      <c r="AI72" s="126"/>
      <c r="AJ72" s="126"/>
      <c r="AK72" s="126"/>
      <c r="AL72" s="126"/>
      <c r="AM72" s="126"/>
      <c r="AN72" s="126"/>
      <c r="AO72" s="126"/>
      <c r="AP72" s="126"/>
      <c r="AQ72" s="128"/>
      <c r="AR72" s="126"/>
      <c r="AS72" s="126"/>
      <c r="AT72" s="126"/>
      <c r="AU72" s="126"/>
      <c r="AV72" s="126"/>
      <c r="AW72" s="126"/>
      <c r="AX72" s="128"/>
      <c r="AY72" s="152"/>
      <c r="AZ72" s="126"/>
      <c r="BA72" s="126"/>
      <c r="BB72" s="126"/>
      <c r="BC72" s="126"/>
      <c r="BD72" s="126"/>
      <c r="BE72" s="152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8"/>
      <c r="BQ72" s="78"/>
      <c r="BR72" s="393"/>
      <c r="BS72" s="393"/>
      <c r="BT72" s="393"/>
      <c r="BU72" s="393"/>
      <c r="BV72" s="393"/>
      <c r="BW72" s="393"/>
      <c r="BX72" s="393"/>
      <c r="BY72" s="393"/>
      <c r="BZ72" s="393"/>
      <c r="CA72" s="393"/>
      <c r="CB72" s="393"/>
    </row>
    <row r="73" spans="2:80" s="26" customFormat="1" ht="21" customHeight="1" x14ac:dyDescent="0.2">
      <c r="B73" s="417"/>
      <c r="C73" s="418"/>
      <c r="D73" s="419"/>
      <c r="E73" s="27" t="s">
        <v>56</v>
      </c>
      <c r="F73" s="132">
        <v>30</v>
      </c>
      <c r="G73" s="28">
        <f t="shared" si="0"/>
        <v>1</v>
      </c>
      <c r="H73" s="93">
        <f>MAX(I73:CB73)</f>
        <v>0</v>
      </c>
      <c r="I73" s="124"/>
      <c r="J73" s="125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7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8"/>
      <c r="AG73" s="152"/>
      <c r="AH73" s="126"/>
      <c r="AI73" s="126"/>
      <c r="AJ73" s="126"/>
      <c r="AK73" s="126"/>
      <c r="AL73" s="126"/>
      <c r="AM73" s="126"/>
      <c r="AN73" s="126"/>
      <c r="AO73" s="126"/>
      <c r="AP73" s="126"/>
      <c r="AQ73" s="128"/>
      <c r="AR73" s="126"/>
      <c r="AS73" s="126"/>
      <c r="AT73" s="126"/>
      <c r="AU73" s="126"/>
      <c r="AV73" s="126"/>
      <c r="AW73" s="126"/>
      <c r="AX73" s="128"/>
      <c r="AY73" s="152"/>
      <c r="AZ73" s="126"/>
      <c r="BA73" s="126"/>
      <c r="BB73" s="126"/>
      <c r="BC73" s="126"/>
      <c r="BD73" s="126"/>
      <c r="BE73" s="152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8"/>
      <c r="BQ73" s="78"/>
      <c r="BR73" s="393"/>
      <c r="BS73" s="393"/>
      <c r="BT73" s="393"/>
      <c r="BU73" s="393"/>
      <c r="BV73" s="393"/>
      <c r="BW73" s="393"/>
      <c r="BX73" s="393"/>
      <c r="BY73" s="393"/>
      <c r="BZ73" s="393"/>
      <c r="CA73" s="393"/>
      <c r="CB73" s="393"/>
    </row>
    <row r="74" spans="2:80" s="26" customFormat="1" ht="21" customHeight="1" thickBot="1" x14ac:dyDescent="0.25">
      <c r="B74" s="417"/>
      <c r="C74" s="410"/>
      <c r="D74" s="412"/>
      <c r="E74" s="235" t="s">
        <v>57</v>
      </c>
      <c r="F74" s="234">
        <v>30</v>
      </c>
      <c r="G74" s="52">
        <f t="shared" si="0"/>
        <v>1</v>
      </c>
      <c r="H74" s="90">
        <f>MAX(I74:CB74)</f>
        <v>0</v>
      </c>
      <c r="I74" s="123"/>
      <c r="J74" s="108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10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14"/>
      <c r="AG74" s="153"/>
      <c r="AH74" s="109"/>
      <c r="AI74" s="109"/>
      <c r="AJ74" s="109"/>
      <c r="AK74" s="109"/>
      <c r="AL74" s="109"/>
      <c r="AM74" s="109"/>
      <c r="AN74" s="109"/>
      <c r="AO74" s="109"/>
      <c r="AP74" s="109"/>
      <c r="AQ74" s="114"/>
      <c r="AR74" s="109"/>
      <c r="AS74" s="109"/>
      <c r="AT74" s="109"/>
      <c r="AU74" s="109"/>
      <c r="AV74" s="109"/>
      <c r="AW74" s="109"/>
      <c r="AX74" s="114"/>
      <c r="AY74" s="153"/>
      <c r="AZ74" s="109"/>
      <c r="BA74" s="109"/>
      <c r="BB74" s="109"/>
      <c r="BC74" s="109"/>
      <c r="BD74" s="109"/>
      <c r="BE74" s="153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14"/>
      <c r="BQ74" s="78"/>
      <c r="BR74" s="393"/>
      <c r="BS74" s="393"/>
      <c r="BT74" s="393"/>
      <c r="BU74" s="393"/>
      <c r="BV74" s="393"/>
      <c r="BW74" s="393"/>
      <c r="BX74" s="393"/>
      <c r="BY74" s="393"/>
      <c r="BZ74" s="393"/>
      <c r="CA74" s="393"/>
      <c r="CB74" s="393"/>
    </row>
    <row r="75" spans="2:80" s="26" customFormat="1" ht="21" customHeight="1" x14ac:dyDescent="0.2">
      <c r="B75" s="407">
        <f t="shared" ref="B75" si="14">RANK(D75,$D$5:$D$124)</f>
        <v>1</v>
      </c>
      <c r="C75" s="411" t="s">
        <v>161</v>
      </c>
      <c r="D75" s="411">
        <f t="shared" ref="D75" si="15">MAX(BE75:BP75)+(MAX(BE76:BP76)*2)+(MAX(BE77:BP77)*5)+(MAX(BE78:BP78)*2)+(MAX(BE79:BP79)*3)+(MAX(BE80:BP80)*10)+(MAX(BE81:BP81)*3)+(MAX(BE82:BP82)*3)+(MAX(BE83:BP83)*7)+(MAX(BE84:BP84)*7)</f>
        <v>0</v>
      </c>
      <c r="E75" s="180" t="s">
        <v>3</v>
      </c>
      <c r="F75" s="181">
        <v>100</v>
      </c>
      <c r="G75" s="175">
        <f t="shared" si="0"/>
        <v>1</v>
      </c>
      <c r="H75" s="312">
        <f>MAX(I75:CB75)</f>
        <v>0</v>
      </c>
      <c r="I75" s="257"/>
      <c r="J75" s="25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262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9"/>
      <c r="AG75" s="243"/>
      <c r="AH75" s="168"/>
      <c r="AI75" s="168"/>
      <c r="AJ75" s="168"/>
      <c r="AK75" s="168"/>
      <c r="AL75" s="168"/>
      <c r="AM75" s="168"/>
      <c r="AN75" s="168"/>
      <c r="AO75" s="168"/>
      <c r="AP75" s="168"/>
      <c r="AQ75" s="169"/>
      <c r="AR75" s="168"/>
      <c r="AS75" s="168"/>
      <c r="AT75" s="168"/>
      <c r="AU75" s="168"/>
      <c r="AV75" s="168"/>
      <c r="AW75" s="168"/>
      <c r="AX75" s="169"/>
      <c r="AY75" s="243"/>
      <c r="AZ75" s="168"/>
      <c r="BA75" s="168"/>
      <c r="BB75" s="168"/>
      <c r="BC75" s="168"/>
      <c r="BD75" s="168"/>
      <c r="BE75" s="243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9"/>
      <c r="BQ75" s="78"/>
      <c r="BR75" s="393"/>
      <c r="BS75" s="393"/>
      <c r="BT75" s="393"/>
      <c r="BU75" s="393"/>
      <c r="BV75" s="393"/>
      <c r="BW75" s="393"/>
      <c r="BX75" s="393"/>
      <c r="BY75" s="393"/>
      <c r="BZ75" s="393"/>
      <c r="CA75" s="393"/>
      <c r="CB75" s="393"/>
    </row>
    <row r="76" spans="2:80" s="26" customFormat="1" ht="21" customHeight="1" x14ac:dyDescent="0.2">
      <c r="B76" s="417"/>
      <c r="C76" s="418"/>
      <c r="D76" s="419"/>
      <c r="E76" s="190" t="s">
        <v>4</v>
      </c>
      <c r="F76" s="177">
        <v>100</v>
      </c>
      <c r="G76" s="172">
        <f t="shared" si="0"/>
        <v>501</v>
      </c>
      <c r="H76" s="249">
        <f>MAX(I76:CB76)</f>
        <v>500</v>
      </c>
      <c r="I76" s="124"/>
      <c r="J76" s="125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7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8"/>
      <c r="AG76" s="152"/>
      <c r="AH76" s="126"/>
      <c r="AI76" s="126"/>
      <c r="AJ76" s="126"/>
      <c r="AK76" s="126"/>
      <c r="AL76" s="126"/>
      <c r="AM76" s="126"/>
      <c r="AN76" s="126"/>
      <c r="AO76" s="126"/>
      <c r="AP76" s="126"/>
      <c r="AQ76" s="128"/>
      <c r="AR76" s="126"/>
      <c r="AS76" s="85" t="s">
        <v>65</v>
      </c>
      <c r="AT76" s="186">
        <v>500</v>
      </c>
      <c r="AU76" s="191" t="s">
        <v>68</v>
      </c>
      <c r="AV76" s="126"/>
      <c r="AW76" s="126"/>
      <c r="AX76" s="128"/>
      <c r="AY76" s="152"/>
      <c r="AZ76" s="126"/>
      <c r="BA76" s="126"/>
      <c r="BB76" s="126"/>
      <c r="BC76" s="126"/>
      <c r="BD76" s="126"/>
      <c r="BE76" s="152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8"/>
      <c r="BQ76" s="78"/>
      <c r="BR76" s="393"/>
      <c r="BS76" s="393"/>
      <c r="BT76" s="393"/>
      <c r="BU76" s="393"/>
      <c r="BV76" s="393"/>
      <c r="BW76" s="393"/>
      <c r="BX76" s="393"/>
      <c r="BY76" s="393"/>
      <c r="BZ76" s="393"/>
      <c r="CA76" s="393"/>
      <c r="CB76" s="393"/>
    </row>
    <row r="77" spans="2:80" s="26" customFormat="1" ht="21" customHeight="1" x14ac:dyDescent="0.2">
      <c r="B77" s="417"/>
      <c r="C77" s="418"/>
      <c r="D77" s="419"/>
      <c r="E77" s="190" t="s">
        <v>47</v>
      </c>
      <c r="F77" s="177">
        <v>15</v>
      </c>
      <c r="G77" s="172">
        <f t="shared" si="0"/>
        <v>20</v>
      </c>
      <c r="H77" s="249">
        <f>MAX(I77:CB77)</f>
        <v>19</v>
      </c>
      <c r="I77" s="124"/>
      <c r="J77" s="125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7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8"/>
      <c r="AG77" s="152"/>
      <c r="AH77" s="126"/>
      <c r="AI77" s="126"/>
      <c r="AJ77" s="126"/>
      <c r="AK77" s="126"/>
      <c r="AL77" s="126"/>
      <c r="AM77" s="126"/>
      <c r="AN77" s="126"/>
      <c r="AO77" s="126"/>
      <c r="AP77" s="126"/>
      <c r="AQ77" s="128"/>
      <c r="AR77" s="126"/>
      <c r="AS77" s="126"/>
      <c r="AT77" s="126"/>
      <c r="AU77" s="85">
        <v>6</v>
      </c>
      <c r="AV77" s="319">
        <v>10</v>
      </c>
      <c r="AW77" s="85">
        <v>8</v>
      </c>
      <c r="AX77" s="86">
        <v>4</v>
      </c>
      <c r="AY77" s="198" t="s">
        <v>159</v>
      </c>
      <c r="AZ77" s="186">
        <v>19</v>
      </c>
      <c r="BA77" s="191" t="s">
        <v>160</v>
      </c>
      <c r="BB77" s="126"/>
      <c r="BC77" s="126"/>
      <c r="BD77" s="126"/>
      <c r="BE77" s="152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8"/>
      <c r="BQ77" s="78"/>
      <c r="BR77" s="393"/>
      <c r="BS77" s="393"/>
      <c r="BT77" s="393"/>
      <c r="BU77" s="393"/>
      <c r="BV77" s="393"/>
      <c r="BW77" s="393"/>
      <c r="BX77" s="393"/>
      <c r="BY77" s="393"/>
      <c r="BZ77" s="393"/>
      <c r="CA77" s="393"/>
      <c r="CB77" s="393"/>
    </row>
    <row r="78" spans="2:80" s="26" customFormat="1" ht="21" customHeight="1" x14ac:dyDescent="0.2">
      <c r="B78" s="417"/>
      <c r="C78" s="418"/>
      <c r="D78" s="419"/>
      <c r="E78" s="190" t="s">
        <v>50</v>
      </c>
      <c r="F78" s="187">
        <v>30</v>
      </c>
      <c r="G78" s="172">
        <f t="shared" si="0"/>
        <v>91</v>
      </c>
      <c r="H78" s="249">
        <f>MAX(I78:CB78)</f>
        <v>90</v>
      </c>
      <c r="I78" s="124"/>
      <c r="J78" s="125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7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8"/>
      <c r="AG78" s="152"/>
      <c r="AH78" s="126"/>
      <c r="AI78" s="126"/>
      <c r="AJ78" s="126"/>
      <c r="AK78" s="126"/>
      <c r="AL78" s="126"/>
      <c r="AM78" s="126"/>
      <c r="AN78" s="126"/>
      <c r="AO78" s="126"/>
      <c r="AP78" s="126"/>
      <c r="AQ78" s="128"/>
      <c r="AR78" s="126"/>
      <c r="AS78" s="126"/>
      <c r="AT78" s="126"/>
      <c r="AU78" s="126"/>
      <c r="AV78" s="126"/>
      <c r="AW78" s="126"/>
      <c r="AX78" s="128"/>
      <c r="AY78" s="152"/>
      <c r="AZ78" s="126"/>
      <c r="BA78" s="186">
        <v>90</v>
      </c>
      <c r="BB78" s="191" t="s">
        <v>68</v>
      </c>
      <c r="BC78" s="126"/>
      <c r="BD78" s="126"/>
      <c r="BE78" s="152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8"/>
      <c r="BQ78" s="78"/>
      <c r="BR78" s="393"/>
      <c r="BS78" s="393"/>
      <c r="BT78" s="393"/>
      <c r="BU78" s="393"/>
      <c r="BV78" s="393"/>
      <c r="BW78" s="393"/>
      <c r="BX78" s="393"/>
      <c r="BY78" s="393"/>
      <c r="BZ78" s="393"/>
      <c r="CA78" s="393"/>
      <c r="CB78" s="393"/>
    </row>
    <row r="79" spans="2:80" s="26" customFormat="1" ht="21" customHeight="1" x14ac:dyDescent="0.2">
      <c r="B79" s="417"/>
      <c r="C79" s="418"/>
      <c r="D79" s="419"/>
      <c r="E79" s="190" t="s">
        <v>51</v>
      </c>
      <c r="F79" s="187">
        <v>30</v>
      </c>
      <c r="G79" s="172">
        <f t="shared" si="0"/>
        <v>48</v>
      </c>
      <c r="H79" s="249">
        <f>MAX(I79:CB79)</f>
        <v>47</v>
      </c>
      <c r="I79" s="124"/>
      <c r="J79" s="125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7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8"/>
      <c r="AG79" s="152"/>
      <c r="AH79" s="126"/>
      <c r="AI79" s="126"/>
      <c r="AJ79" s="126"/>
      <c r="AK79" s="126"/>
      <c r="AL79" s="126"/>
      <c r="AM79" s="126"/>
      <c r="AN79" s="126"/>
      <c r="AO79" s="126"/>
      <c r="AP79" s="126"/>
      <c r="AQ79" s="128"/>
      <c r="AR79" s="126"/>
      <c r="AS79" s="126"/>
      <c r="AT79" s="126"/>
      <c r="AU79" s="126"/>
      <c r="AV79" s="126"/>
      <c r="AW79" s="126"/>
      <c r="AX79" s="128"/>
      <c r="AY79" s="152"/>
      <c r="AZ79" s="126"/>
      <c r="BA79" s="126"/>
      <c r="BB79" s="186">
        <v>47</v>
      </c>
      <c r="BC79" s="191" t="s">
        <v>68</v>
      </c>
      <c r="BD79" s="126"/>
      <c r="BE79" s="152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8"/>
      <c r="BQ79" s="78"/>
      <c r="BR79" s="393"/>
      <c r="BS79" s="393"/>
      <c r="BT79" s="393"/>
      <c r="BU79" s="393"/>
      <c r="BV79" s="393"/>
      <c r="BW79" s="393"/>
      <c r="BX79" s="393"/>
      <c r="BY79" s="393"/>
      <c r="BZ79" s="393"/>
      <c r="CA79" s="393"/>
      <c r="CB79" s="393"/>
    </row>
    <row r="80" spans="2:80" s="26" customFormat="1" ht="21" customHeight="1" x14ac:dyDescent="0.2">
      <c r="B80" s="417"/>
      <c r="C80" s="418"/>
      <c r="D80" s="419"/>
      <c r="E80" s="264" t="s">
        <v>55</v>
      </c>
      <c r="F80" s="280">
        <v>10</v>
      </c>
      <c r="G80" s="268">
        <f t="shared" si="0"/>
        <v>4</v>
      </c>
      <c r="H80" s="283">
        <f>MAX(I80:CB80)</f>
        <v>3</v>
      </c>
      <c r="I80" s="124"/>
      <c r="J80" s="125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7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8"/>
      <c r="AG80" s="152"/>
      <c r="AH80" s="126"/>
      <c r="AI80" s="126"/>
      <c r="AJ80" s="126"/>
      <c r="AK80" s="126"/>
      <c r="AL80" s="126"/>
      <c r="AM80" s="126"/>
      <c r="AN80" s="126"/>
      <c r="AO80" s="126"/>
      <c r="AP80" s="126"/>
      <c r="AQ80" s="128"/>
      <c r="AR80" s="126"/>
      <c r="AS80" s="126"/>
      <c r="AT80" s="126"/>
      <c r="AU80" s="126"/>
      <c r="AV80" s="126"/>
      <c r="AW80" s="126"/>
      <c r="AX80" s="128"/>
      <c r="AY80" s="152"/>
      <c r="AZ80" s="126"/>
      <c r="BA80" s="126"/>
      <c r="BB80" s="126"/>
      <c r="BC80" s="319">
        <v>3</v>
      </c>
      <c r="BD80" s="319">
        <v>0</v>
      </c>
      <c r="BE80" s="198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6"/>
      <c r="BQ80" s="78"/>
      <c r="BR80" s="393"/>
      <c r="BS80" s="393"/>
      <c r="BT80" s="393"/>
      <c r="BU80" s="393"/>
      <c r="BV80" s="393"/>
      <c r="BW80" s="393"/>
      <c r="BX80" s="393"/>
      <c r="BY80" s="393"/>
      <c r="BZ80" s="393"/>
      <c r="CA80" s="393"/>
      <c r="CB80" s="393"/>
    </row>
    <row r="81" spans="2:80" s="26" customFormat="1" ht="21" customHeight="1" x14ac:dyDescent="0.2">
      <c r="B81" s="417"/>
      <c r="C81" s="418"/>
      <c r="D81" s="419"/>
      <c r="E81" s="190" t="s">
        <v>35</v>
      </c>
      <c r="F81" s="177">
        <v>50</v>
      </c>
      <c r="G81" s="172">
        <f t="shared" si="0"/>
        <v>101</v>
      </c>
      <c r="H81" s="249">
        <f>MAX(I81:CB81)</f>
        <v>100</v>
      </c>
      <c r="I81" s="124"/>
      <c r="J81" s="125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7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8"/>
      <c r="AG81" s="152"/>
      <c r="AH81" s="126"/>
      <c r="AI81" s="126"/>
      <c r="AJ81" s="126"/>
      <c r="AK81" s="126"/>
      <c r="AL81" s="126"/>
      <c r="AM81" s="126"/>
      <c r="AN81" s="126"/>
      <c r="AO81" s="126"/>
      <c r="AP81" s="126"/>
      <c r="AQ81" s="128"/>
      <c r="AR81" s="126"/>
      <c r="AS81" s="85" t="s">
        <v>65</v>
      </c>
      <c r="AT81" s="186">
        <v>100</v>
      </c>
      <c r="AU81" s="191" t="s">
        <v>68</v>
      </c>
      <c r="AV81" s="126"/>
      <c r="AW81" s="126"/>
      <c r="AX81" s="128"/>
      <c r="AY81" s="152"/>
      <c r="AZ81" s="126"/>
      <c r="BA81" s="126"/>
      <c r="BB81" s="126"/>
      <c r="BC81" s="126"/>
      <c r="BD81" s="126"/>
      <c r="BE81" s="152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8"/>
      <c r="BQ81" s="78"/>
      <c r="BR81" s="393"/>
      <c r="BS81" s="393"/>
      <c r="BT81" s="393"/>
      <c r="BU81" s="393"/>
      <c r="BV81" s="393"/>
      <c r="BW81" s="393"/>
      <c r="BX81" s="393"/>
      <c r="BY81" s="393"/>
      <c r="BZ81" s="393"/>
      <c r="CA81" s="393"/>
      <c r="CB81" s="393"/>
    </row>
    <row r="82" spans="2:80" s="26" customFormat="1" ht="21" customHeight="1" x14ac:dyDescent="0.2">
      <c r="B82" s="417"/>
      <c r="C82" s="418"/>
      <c r="D82" s="419"/>
      <c r="E82" s="176" t="s">
        <v>48</v>
      </c>
      <c r="F82" s="187">
        <v>50</v>
      </c>
      <c r="G82" s="172">
        <f t="shared" si="0"/>
        <v>77</v>
      </c>
      <c r="H82" s="249">
        <f>MAX(I82:CB82)</f>
        <v>76</v>
      </c>
      <c r="I82" s="124"/>
      <c r="J82" s="125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7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8"/>
      <c r="AG82" s="152"/>
      <c r="AH82" s="126"/>
      <c r="AI82" s="126"/>
      <c r="AJ82" s="126"/>
      <c r="AK82" s="126"/>
      <c r="AL82" s="126"/>
      <c r="AM82" s="126"/>
      <c r="AN82" s="126"/>
      <c r="AO82" s="126"/>
      <c r="AP82" s="126"/>
      <c r="AQ82" s="128"/>
      <c r="AR82" s="126"/>
      <c r="AS82" s="126"/>
      <c r="AT82" s="126"/>
      <c r="AU82" s="85">
        <v>45</v>
      </c>
      <c r="AV82" s="85">
        <v>4</v>
      </c>
      <c r="AW82" s="186">
        <v>76</v>
      </c>
      <c r="AX82" s="237" t="s">
        <v>68</v>
      </c>
      <c r="AY82" s="152"/>
      <c r="AZ82" s="126"/>
      <c r="BA82" s="126"/>
      <c r="BB82" s="126"/>
      <c r="BC82" s="126"/>
      <c r="BD82" s="126"/>
      <c r="BE82" s="152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8"/>
      <c r="BQ82" s="78"/>
      <c r="BR82" s="393"/>
      <c r="BS82" s="393"/>
      <c r="BT82" s="393"/>
      <c r="BU82" s="393"/>
      <c r="BV82" s="393"/>
      <c r="BW82" s="393"/>
      <c r="BX82" s="393"/>
      <c r="BY82" s="393"/>
      <c r="BZ82" s="393"/>
      <c r="CA82" s="393"/>
      <c r="CB82" s="393"/>
    </row>
    <row r="83" spans="2:80" s="26" customFormat="1" ht="21" customHeight="1" x14ac:dyDescent="0.2">
      <c r="B83" s="417"/>
      <c r="C83" s="418"/>
      <c r="D83" s="419"/>
      <c r="E83" s="176" t="s">
        <v>56</v>
      </c>
      <c r="F83" s="187">
        <v>30</v>
      </c>
      <c r="G83" s="172">
        <f t="shared" si="0"/>
        <v>48</v>
      </c>
      <c r="H83" s="249">
        <f>MAX(I83:CB83)</f>
        <v>47</v>
      </c>
      <c r="I83" s="124"/>
      <c r="J83" s="125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7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8"/>
      <c r="AG83" s="152"/>
      <c r="AH83" s="126"/>
      <c r="AI83" s="126"/>
      <c r="AJ83" s="126"/>
      <c r="AK83" s="126"/>
      <c r="AL83" s="126"/>
      <c r="AM83" s="126"/>
      <c r="AN83" s="126"/>
      <c r="AO83" s="126"/>
      <c r="AP83" s="126"/>
      <c r="AQ83" s="128"/>
      <c r="AR83" s="126"/>
      <c r="AS83" s="126"/>
      <c r="AT83" s="126"/>
      <c r="AU83" s="126"/>
      <c r="AV83" s="126"/>
      <c r="AW83" s="126"/>
      <c r="AX83" s="320">
        <v>22</v>
      </c>
      <c r="AY83" s="198" t="s">
        <v>159</v>
      </c>
      <c r="AZ83" s="319">
        <v>29</v>
      </c>
      <c r="BA83" s="186">
        <v>47</v>
      </c>
      <c r="BB83" s="191" t="s">
        <v>68</v>
      </c>
      <c r="BC83" s="126"/>
      <c r="BD83" s="126"/>
      <c r="BE83" s="152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8"/>
      <c r="BQ83" s="78"/>
      <c r="BR83" s="393"/>
      <c r="BS83" s="393"/>
      <c r="BT83" s="393"/>
      <c r="BU83" s="393"/>
      <c r="BV83" s="393"/>
      <c r="BW83" s="393"/>
      <c r="BX83" s="393"/>
      <c r="BY83" s="393"/>
      <c r="BZ83" s="393"/>
      <c r="CA83" s="393"/>
      <c r="CB83" s="393"/>
    </row>
    <row r="84" spans="2:80" s="26" customFormat="1" ht="21" customHeight="1" thickBot="1" x14ac:dyDescent="0.25">
      <c r="B84" s="417"/>
      <c r="C84" s="410"/>
      <c r="D84" s="412"/>
      <c r="E84" s="383" t="s">
        <v>57</v>
      </c>
      <c r="F84" s="384">
        <v>30</v>
      </c>
      <c r="G84" s="385">
        <f t="shared" si="0"/>
        <v>11</v>
      </c>
      <c r="H84" s="386">
        <f>MAX(I84:CB84)</f>
        <v>10</v>
      </c>
      <c r="I84" s="291"/>
      <c r="J84" s="117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9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20"/>
      <c r="AG84" s="189"/>
      <c r="AH84" s="118"/>
      <c r="AI84" s="118"/>
      <c r="AJ84" s="118"/>
      <c r="AK84" s="118"/>
      <c r="AL84" s="118"/>
      <c r="AM84" s="118"/>
      <c r="AN84" s="118"/>
      <c r="AO84" s="118"/>
      <c r="AP84" s="118"/>
      <c r="AQ84" s="120"/>
      <c r="AR84" s="118"/>
      <c r="AS84" s="118"/>
      <c r="AT84" s="118"/>
      <c r="AU84" s="118"/>
      <c r="AV84" s="118"/>
      <c r="AW84" s="118"/>
      <c r="AX84" s="120"/>
      <c r="AY84" s="153"/>
      <c r="AZ84" s="109"/>
      <c r="BA84" s="109"/>
      <c r="BB84" s="341">
        <v>6</v>
      </c>
      <c r="BC84" s="81">
        <v>10</v>
      </c>
      <c r="BD84" s="341">
        <v>8</v>
      </c>
      <c r="BE84" s="78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8"/>
      <c r="BQ84" s="78"/>
      <c r="BR84" s="393"/>
      <c r="BS84" s="393"/>
      <c r="BT84" s="393"/>
      <c r="BU84" s="393"/>
      <c r="BV84" s="393"/>
      <c r="BW84" s="393"/>
      <c r="BX84" s="393"/>
      <c r="BY84" s="393"/>
      <c r="BZ84" s="393"/>
      <c r="CA84" s="393"/>
      <c r="CB84" s="393"/>
    </row>
    <row r="85" spans="2:80" s="26" customFormat="1" ht="21" customHeight="1" x14ac:dyDescent="0.2">
      <c r="B85" s="407">
        <f t="shared" ref="B85" si="16">RANK(D85,$D$5:$D$124)</f>
        <v>1</v>
      </c>
      <c r="C85" s="409" t="s">
        <v>131</v>
      </c>
      <c r="D85" s="411">
        <f t="shared" ref="D85" si="17">MAX(BE85:BP85)+(MAX(BE86:BP86)*2)+(MAX(BE87:BP87)*5)+(MAX(BE88:BP88)*2)+(MAX(BE89:BP89)*3)+(MAX(BE90:BP90)*10)+(MAX(BE91:BP91)*3)+(MAX(BE92:BP92)*3)+(MAX(BE93:BP93)*7)+(MAX(BE94:BP94)*7)</f>
        <v>0</v>
      </c>
      <c r="E85" s="285" t="s">
        <v>3</v>
      </c>
      <c r="F85" s="286">
        <v>100</v>
      </c>
      <c r="G85" s="287">
        <f t="shared" si="0"/>
        <v>8</v>
      </c>
      <c r="H85" s="288">
        <f>MAX(I85:CB85)</f>
        <v>7</v>
      </c>
      <c r="I85" s="257"/>
      <c r="J85" s="25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262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9"/>
      <c r="AG85" s="243"/>
      <c r="AH85" s="168"/>
      <c r="AI85" s="168"/>
      <c r="AJ85" s="168"/>
      <c r="AK85" s="168"/>
      <c r="AL85" s="168"/>
      <c r="AM85" s="168"/>
      <c r="AN85" s="168"/>
      <c r="AO85" s="168"/>
      <c r="AP85" s="168"/>
      <c r="AQ85" s="169"/>
      <c r="AR85" s="168"/>
      <c r="AS85" s="168"/>
      <c r="AT85" s="168"/>
      <c r="AU85" s="168"/>
      <c r="AV85" s="168"/>
      <c r="AW85" s="23">
        <v>2</v>
      </c>
      <c r="AX85" s="25">
        <v>3</v>
      </c>
      <c r="AY85" s="325">
        <v>4</v>
      </c>
      <c r="AZ85" s="326">
        <v>5</v>
      </c>
      <c r="BA85" s="23">
        <v>4</v>
      </c>
      <c r="BB85" s="62">
        <v>7</v>
      </c>
      <c r="BC85" s="23">
        <v>5</v>
      </c>
      <c r="BD85" s="23">
        <v>3</v>
      </c>
      <c r="BE85" s="80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5"/>
      <c r="BQ85" s="78"/>
      <c r="BR85" s="393"/>
      <c r="BS85" s="393"/>
      <c r="BT85" s="393"/>
      <c r="BU85" s="393"/>
      <c r="BV85" s="393"/>
      <c r="BW85" s="393"/>
      <c r="BX85" s="393"/>
      <c r="BY85" s="393"/>
      <c r="BZ85" s="393"/>
      <c r="CA85" s="393"/>
      <c r="CB85" s="393"/>
    </row>
    <row r="86" spans="2:80" s="26" customFormat="1" ht="21" customHeight="1" x14ac:dyDescent="0.2">
      <c r="B86" s="417"/>
      <c r="C86" s="418"/>
      <c r="D86" s="419"/>
      <c r="E86" s="84" t="s">
        <v>4</v>
      </c>
      <c r="F86" s="135">
        <v>100</v>
      </c>
      <c r="G86" s="28">
        <f t="shared" si="0"/>
        <v>1</v>
      </c>
      <c r="H86" s="93">
        <f>MAX(I86:CB86)</f>
        <v>0</v>
      </c>
      <c r="I86" s="124"/>
      <c r="J86" s="125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7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8"/>
      <c r="AG86" s="152"/>
      <c r="AH86" s="126"/>
      <c r="AI86" s="126"/>
      <c r="AJ86" s="126"/>
      <c r="AK86" s="126"/>
      <c r="AL86" s="126"/>
      <c r="AM86" s="126"/>
      <c r="AN86" s="126"/>
      <c r="AO86" s="126"/>
      <c r="AP86" s="126"/>
      <c r="AQ86" s="128"/>
      <c r="AR86" s="126"/>
      <c r="AS86" s="126"/>
      <c r="AT86" s="126"/>
      <c r="AU86" s="126"/>
      <c r="AV86" s="126"/>
      <c r="AW86" s="126"/>
      <c r="AX86" s="128"/>
      <c r="AY86" s="152"/>
      <c r="AZ86" s="126"/>
      <c r="BA86" s="126"/>
      <c r="BB86" s="126"/>
      <c r="BC86" s="126"/>
      <c r="BD86" s="126"/>
      <c r="BE86" s="152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8"/>
      <c r="BQ86" s="78"/>
      <c r="BR86" s="393"/>
      <c r="BS86" s="393"/>
      <c r="BT86" s="393"/>
      <c r="BU86" s="393"/>
      <c r="BV86" s="393"/>
      <c r="BW86" s="393"/>
      <c r="BX86" s="393"/>
      <c r="BY86" s="393"/>
      <c r="BZ86" s="393"/>
      <c r="CA86" s="393"/>
      <c r="CB86" s="393"/>
    </row>
    <row r="87" spans="2:80" s="26" customFormat="1" ht="21" customHeight="1" x14ac:dyDescent="0.2">
      <c r="B87" s="417"/>
      <c r="C87" s="418"/>
      <c r="D87" s="419"/>
      <c r="E87" s="84" t="s">
        <v>47</v>
      </c>
      <c r="F87" s="135">
        <v>15</v>
      </c>
      <c r="G87" s="28">
        <f t="shared" si="0"/>
        <v>1</v>
      </c>
      <c r="H87" s="93">
        <f>MAX(I87:CB87)</f>
        <v>0</v>
      </c>
      <c r="I87" s="124"/>
      <c r="J87" s="125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7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8"/>
      <c r="AG87" s="152"/>
      <c r="AH87" s="126"/>
      <c r="AI87" s="126"/>
      <c r="AJ87" s="126"/>
      <c r="AK87" s="126"/>
      <c r="AL87" s="126"/>
      <c r="AM87" s="126"/>
      <c r="AN87" s="126"/>
      <c r="AO87" s="126"/>
      <c r="AP87" s="126"/>
      <c r="AQ87" s="128"/>
      <c r="AR87" s="126"/>
      <c r="AS87" s="126"/>
      <c r="AT87" s="126"/>
      <c r="AU87" s="126"/>
      <c r="AV87" s="126"/>
      <c r="AW87" s="126"/>
      <c r="AX87" s="128"/>
      <c r="AY87" s="152"/>
      <c r="AZ87" s="126"/>
      <c r="BA87" s="126"/>
      <c r="BB87" s="126"/>
      <c r="BC87" s="126"/>
      <c r="BD87" s="126"/>
      <c r="BE87" s="152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8"/>
      <c r="BQ87" s="78"/>
      <c r="BR87" s="393"/>
      <c r="BS87" s="393"/>
      <c r="BT87" s="393"/>
      <c r="BU87" s="393"/>
      <c r="BV87" s="393"/>
      <c r="BW87" s="393"/>
      <c r="BX87" s="393"/>
      <c r="BY87" s="393"/>
      <c r="BZ87" s="393"/>
      <c r="CA87" s="393"/>
      <c r="CB87" s="393"/>
    </row>
    <row r="88" spans="2:80" s="26" customFormat="1" ht="21" customHeight="1" x14ac:dyDescent="0.2">
      <c r="B88" s="417"/>
      <c r="C88" s="418"/>
      <c r="D88" s="419"/>
      <c r="E88" s="84" t="s">
        <v>50</v>
      </c>
      <c r="F88" s="132">
        <v>30</v>
      </c>
      <c r="G88" s="28">
        <f t="shared" si="0"/>
        <v>1</v>
      </c>
      <c r="H88" s="93">
        <f>MAX(I88:CB88)</f>
        <v>0</v>
      </c>
      <c r="I88" s="124"/>
      <c r="J88" s="125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7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8"/>
      <c r="AG88" s="152"/>
      <c r="AH88" s="126"/>
      <c r="AI88" s="126"/>
      <c r="AJ88" s="126"/>
      <c r="AK88" s="126"/>
      <c r="AL88" s="126"/>
      <c r="AM88" s="126"/>
      <c r="AN88" s="126"/>
      <c r="AO88" s="126"/>
      <c r="AP88" s="126"/>
      <c r="AQ88" s="128"/>
      <c r="AR88" s="126"/>
      <c r="AS88" s="126"/>
      <c r="AT88" s="126"/>
      <c r="AU88" s="126"/>
      <c r="AV88" s="126"/>
      <c r="AW88" s="126"/>
      <c r="AX88" s="128"/>
      <c r="AY88" s="152"/>
      <c r="AZ88" s="126"/>
      <c r="BA88" s="126"/>
      <c r="BB88" s="126"/>
      <c r="BC88" s="126"/>
      <c r="BD88" s="126"/>
      <c r="BE88" s="152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8"/>
      <c r="BQ88" s="78"/>
      <c r="BR88" s="393"/>
      <c r="BS88" s="393"/>
      <c r="BT88" s="393"/>
      <c r="BU88" s="393"/>
      <c r="BV88" s="393"/>
      <c r="BW88" s="393"/>
      <c r="BX88" s="393"/>
      <c r="BY88" s="393"/>
      <c r="BZ88" s="393"/>
      <c r="CA88" s="393"/>
      <c r="CB88" s="393"/>
    </row>
    <row r="89" spans="2:80" s="26" customFormat="1" ht="21" customHeight="1" x14ac:dyDescent="0.2">
      <c r="B89" s="417"/>
      <c r="C89" s="418"/>
      <c r="D89" s="419"/>
      <c r="E89" s="84" t="s">
        <v>51</v>
      </c>
      <c r="F89" s="132">
        <v>30</v>
      </c>
      <c r="G89" s="28">
        <f t="shared" si="0"/>
        <v>1</v>
      </c>
      <c r="H89" s="93">
        <f>MAX(I89:CB89)</f>
        <v>0</v>
      </c>
      <c r="I89" s="124"/>
      <c r="J89" s="125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7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8"/>
      <c r="AG89" s="152"/>
      <c r="AH89" s="126"/>
      <c r="AI89" s="126"/>
      <c r="AJ89" s="126"/>
      <c r="AK89" s="126"/>
      <c r="AL89" s="126"/>
      <c r="AM89" s="126"/>
      <c r="AN89" s="126"/>
      <c r="AO89" s="126"/>
      <c r="AP89" s="126"/>
      <c r="AQ89" s="128"/>
      <c r="AR89" s="126"/>
      <c r="AS89" s="126"/>
      <c r="AT89" s="126"/>
      <c r="AU89" s="126"/>
      <c r="AV89" s="126"/>
      <c r="AW89" s="126"/>
      <c r="AX89" s="128"/>
      <c r="AY89" s="152"/>
      <c r="AZ89" s="126"/>
      <c r="BA89" s="126"/>
      <c r="BB89" s="126"/>
      <c r="BC89" s="126"/>
      <c r="BD89" s="126"/>
      <c r="BE89" s="152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8"/>
      <c r="BQ89" s="78"/>
      <c r="BR89" s="393"/>
      <c r="BS89" s="393"/>
      <c r="BT89" s="393"/>
      <c r="BU89" s="393"/>
      <c r="BV89" s="393"/>
      <c r="BW89" s="393"/>
      <c r="BX89" s="393"/>
      <c r="BY89" s="393"/>
      <c r="BZ89" s="393"/>
      <c r="CA89" s="393"/>
      <c r="CB89" s="393"/>
    </row>
    <row r="90" spans="2:80" s="26" customFormat="1" ht="21" customHeight="1" x14ac:dyDescent="0.2">
      <c r="B90" s="417"/>
      <c r="C90" s="418"/>
      <c r="D90" s="419"/>
      <c r="E90" s="27" t="s">
        <v>55</v>
      </c>
      <c r="F90" s="135">
        <v>10</v>
      </c>
      <c r="G90" s="28">
        <f t="shared" si="0"/>
        <v>1</v>
      </c>
      <c r="H90" s="93">
        <f>MAX(I90:CB90)</f>
        <v>0</v>
      </c>
      <c r="I90" s="124"/>
      <c r="J90" s="125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7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8"/>
      <c r="AG90" s="152"/>
      <c r="AH90" s="126"/>
      <c r="AI90" s="126"/>
      <c r="AJ90" s="126"/>
      <c r="AK90" s="126"/>
      <c r="AL90" s="126"/>
      <c r="AM90" s="126"/>
      <c r="AN90" s="126"/>
      <c r="AO90" s="126"/>
      <c r="AP90" s="126"/>
      <c r="AQ90" s="128"/>
      <c r="AR90" s="126"/>
      <c r="AS90" s="126"/>
      <c r="AT90" s="126"/>
      <c r="AU90" s="126"/>
      <c r="AV90" s="126"/>
      <c r="AW90" s="126"/>
      <c r="AX90" s="128"/>
      <c r="AY90" s="152"/>
      <c r="AZ90" s="126"/>
      <c r="BA90" s="126"/>
      <c r="BB90" s="126"/>
      <c r="BC90" s="126"/>
      <c r="BD90" s="126"/>
      <c r="BE90" s="152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8"/>
      <c r="BQ90" s="78"/>
      <c r="BR90" s="393"/>
      <c r="BS90" s="393"/>
      <c r="BT90" s="393"/>
      <c r="BU90" s="393"/>
      <c r="BV90" s="393"/>
      <c r="BW90" s="393"/>
      <c r="BX90" s="393"/>
      <c r="BY90" s="393"/>
      <c r="BZ90" s="393"/>
      <c r="CA90" s="393"/>
      <c r="CB90" s="393"/>
    </row>
    <row r="91" spans="2:80" s="26" customFormat="1" ht="21" customHeight="1" x14ac:dyDescent="0.2">
      <c r="B91" s="417"/>
      <c r="C91" s="418"/>
      <c r="D91" s="419"/>
      <c r="E91" s="84" t="s">
        <v>35</v>
      </c>
      <c r="F91" s="135">
        <v>50</v>
      </c>
      <c r="G91" s="28">
        <f t="shared" si="0"/>
        <v>1</v>
      </c>
      <c r="H91" s="93">
        <f>MAX(I91:CB91)</f>
        <v>0</v>
      </c>
      <c r="I91" s="124"/>
      <c r="J91" s="125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7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8"/>
      <c r="AG91" s="152"/>
      <c r="AH91" s="126"/>
      <c r="AI91" s="126"/>
      <c r="AJ91" s="126"/>
      <c r="AK91" s="126"/>
      <c r="AL91" s="126"/>
      <c r="AM91" s="126"/>
      <c r="AN91" s="126"/>
      <c r="AO91" s="126"/>
      <c r="AP91" s="126"/>
      <c r="AQ91" s="128"/>
      <c r="AR91" s="126"/>
      <c r="AS91" s="126"/>
      <c r="AT91" s="126"/>
      <c r="AU91" s="126"/>
      <c r="AV91" s="126"/>
      <c r="AW91" s="126"/>
      <c r="AX91" s="128"/>
      <c r="AY91" s="152"/>
      <c r="AZ91" s="126"/>
      <c r="BA91" s="126"/>
      <c r="BB91" s="126"/>
      <c r="BC91" s="126"/>
      <c r="BD91" s="126"/>
      <c r="BE91" s="152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8"/>
      <c r="BQ91" s="78"/>
      <c r="BR91" s="393"/>
      <c r="BS91" s="393"/>
      <c r="BT91" s="393"/>
      <c r="BU91" s="393"/>
      <c r="BV91" s="393"/>
      <c r="BW91" s="393"/>
      <c r="BX91" s="393"/>
      <c r="BY91" s="393"/>
      <c r="BZ91" s="393"/>
      <c r="CA91" s="393"/>
      <c r="CB91" s="393"/>
    </row>
    <row r="92" spans="2:80" s="26" customFormat="1" ht="21" customHeight="1" x14ac:dyDescent="0.2">
      <c r="B92" s="417"/>
      <c r="C92" s="418"/>
      <c r="D92" s="419"/>
      <c r="E92" s="27" t="s">
        <v>48</v>
      </c>
      <c r="F92" s="132">
        <v>50</v>
      </c>
      <c r="G92" s="28">
        <f t="shared" si="0"/>
        <v>1</v>
      </c>
      <c r="H92" s="93">
        <f>MAX(I92:CB92)</f>
        <v>0</v>
      </c>
      <c r="I92" s="124"/>
      <c r="J92" s="125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7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8"/>
      <c r="AG92" s="152"/>
      <c r="AH92" s="126"/>
      <c r="AI92" s="126"/>
      <c r="AJ92" s="126"/>
      <c r="AK92" s="126"/>
      <c r="AL92" s="126"/>
      <c r="AM92" s="126"/>
      <c r="AN92" s="126"/>
      <c r="AO92" s="126"/>
      <c r="AP92" s="126"/>
      <c r="AQ92" s="128"/>
      <c r="AR92" s="126"/>
      <c r="AS92" s="126"/>
      <c r="AT92" s="126"/>
      <c r="AU92" s="126"/>
      <c r="AV92" s="126"/>
      <c r="AW92" s="126"/>
      <c r="AX92" s="128"/>
      <c r="AY92" s="152"/>
      <c r="AZ92" s="126"/>
      <c r="BA92" s="126"/>
      <c r="BB92" s="126"/>
      <c r="BC92" s="126"/>
      <c r="BD92" s="126"/>
      <c r="BE92" s="152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8"/>
      <c r="BQ92" s="78"/>
      <c r="BR92" s="393"/>
      <c r="BS92" s="393"/>
      <c r="BT92" s="393"/>
      <c r="BU92" s="393"/>
      <c r="BV92" s="393"/>
      <c r="BW92" s="393"/>
      <c r="BX92" s="393"/>
      <c r="BY92" s="393"/>
      <c r="BZ92" s="393"/>
      <c r="CA92" s="393"/>
      <c r="CB92" s="393"/>
    </row>
    <row r="93" spans="2:80" s="26" customFormat="1" ht="21" customHeight="1" x14ac:dyDescent="0.2">
      <c r="B93" s="417"/>
      <c r="C93" s="418"/>
      <c r="D93" s="419"/>
      <c r="E93" s="27" t="s">
        <v>56</v>
      </c>
      <c r="F93" s="132">
        <v>30</v>
      </c>
      <c r="G93" s="28">
        <f t="shared" si="0"/>
        <v>1</v>
      </c>
      <c r="H93" s="93">
        <f>MAX(I93:CB93)</f>
        <v>0</v>
      </c>
      <c r="I93" s="124"/>
      <c r="J93" s="125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7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8"/>
      <c r="AG93" s="152"/>
      <c r="AH93" s="126"/>
      <c r="AI93" s="126"/>
      <c r="AJ93" s="126"/>
      <c r="AK93" s="126"/>
      <c r="AL93" s="126"/>
      <c r="AM93" s="126"/>
      <c r="AN93" s="126"/>
      <c r="AO93" s="126"/>
      <c r="AP93" s="126"/>
      <c r="AQ93" s="128"/>
      <c r="AR93" s="126"/>
      <c r="AS93" s="126"/>
      <c r="AT93" s="126"/>
      <c r="AU93" s="126"/>
      <c r="AV93" s="126"/>
      <c r="AW93" s="126"/>
      <c r="AX93" s="128"/>
      <c r="AY93" s="152"/>
      <c r="AZ93" s="126"/>
      <c r="BA93" s="126"/>
      <c r="BB93" s="126"/>
      <c r="BC93" s="126"/>
      <c r="BD93" s="126"/>
      <c r="BE93" s="152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8"/>
      <c r="BQ93" s="78"/>
      <c r="BR93" s="393"/>
      <c r="BS93" s="393"/>
      <c r="BT93" s="393"/>
      <c r="BU93" s="393"/>
      <c r="BV93" s="393"/>
      <c r="BW93" s="393"/>
      <c r="BX93" s="393"/>
      <c r="BY93" s="393"/>
      <c r="BZ93" s="393"/>
      <c r="CA93" s="393"/>
      <c r="CB93" s="393"/>
    </row>
    <row r="94" spans="2:80" s="26" customFormat="1" ht="21" customHeight="1" thickBot="1" x14ac:dyDescent="0.25">
      <c r="B94" s="417"/>
      <c r="C94" s="410"/>
      <c r="D94" s="412"/>
      <c r="E94" s="256" t="s">
        <v>57</v>
      </c>
      <c r="F94" s="141">
        <v>30</v>
      </c>
      <c r="G94" s="42">
        <f t="shared" si="0"/>
        <v>1</v>
      </c>
      <c r="H94" s="299">
        <f>MAX(I94:CB94)</f>
        <v>0</v>
      </c>
      <c r="I94" s="129"/>
      <c r="J94" s="111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3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30"/>
      <c r="AG94" s="306"/>
      <c r="AH94" s="112"/>
      <c r="AI94" s="112"/>
      <c r="AJ94" s="112"/>
      <c r="AK94" s="112"/>
      <c r="AL94" s="112"/>
      <c r="AM94" s="112"/>
      <c r="AN94" s="112"/>
      <c r="AO94" s="112"/>
      <c r="AP94" s="112"/>
      <c r="AQ94" s="130"/>
      <c r="AR94" s="112"/>
      <c r="AS94" s="112"/>
      <c r="AT94" s="112"/>
      <c r="AU94" s="112"/>
      <c r="AV94" s="112"/>
      <c r="AW94" s="112"/>
      <c r="AX94" s="130"/>
      <c r="AY94" s="153"/>
      <c r="AZ94" s="109"/>
      <c r="BA94" s="109"/>
      <c r="BB94" s="109"/>
      <c r="BC94" s="109"/>
      <c r="BD94" s="109"/>
      <c r="BE94" s="153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14"/>
      <c r="BQ94" s="78"/>
      <c r="BR94" s="393"/>
      <c r="BS94" s="393"/>
      <c r="BT94" s="393"/>
      <c r="BU94" s="393"/>
      <c r="BV94" s="393"/>
      <c r="BW94" s="393"/>
      <c r="BX94" s="393"/>
      <c r="BY94" s="393"/>
      <c r="BZ94" s="393"/>
      <c r="CA94" s="393"/>
      <c r="CB94" s="393"/>
    </row>
    <row r="95" spans="2:80" s="26" customFormat="1" ht="21" customHeight="1" x14ac:dyDescent="0.2">
      <c r="B95" s="407">
        <f t="shared" ref="B95" si="18">RANK(D95,$D$5:$D$124)</f>
        <v>1</v>
      </c>
      <c r="C95" s="409" t="s">
        <v>132</v>
      </c>
      <c r="D95" s="411">
        <f t="shared" ref="D95" si="19">MAX(BE95:BP95)+(MAX(BE96:BP96)*2)+(MAX(BE97:BP97)*5)+(MAX(BE98:BP98)*2)+(MAX(BE99:BP99)*3)+(MAX(BE100:BP100)*10)+(MAX(BE101:BP101)*3)+(MAX(BE102:BP102)*3)+(MAX(BE103:BP103)*7)+(MAX(BE104:BP104)*7)</f>
        <v>0</v>
      </c>
      <c r="E95" s="180" t="s">
        <v>3</v>
      </c>
      <c r="F95" s="181">
        <v>100</v>
      </c>
      <c r="G95" s="179">
        <f t="shared" si="0"/>
        <v>1</v>
      </c>
      <c r="H95" s="248">
        <f>MAX(I95:CB95)</f>
        <v>0</v>
      </c>
      <c r="I95" s="262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168"/>
      <c r="U95" s="262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169"/>
      <c r="AG95" s="308"/>
      <c r="AH95" s="258"/>
      <c r="AI95" s="258"/>
      <c r="AJ95" s="258"/>
      <c r="AK95" s="258"/>
      <c r="AL95" s="258"/>
      <c r="AM95" s="258"/>
      <c r="AN95" s="258"/>
      <c r="AO95" s="258"/>
      <c r="AP95" s="258"/>
      <c r="AQ95" s="168"/>
      <c r="AR95" s="262"/>
      <c r="AS95" s="258"/>
      <c r="AT95" s="258"/>
      <c r="AU95" s="258"/>
      <c r="AV95" s="258"/>
      <c r="AW95" s="258"/>
      <c r="AX95" s="169"/>
      <c r="AY95" s="262"/>
      <c r="AZ95" s="258"/>
      <c r="BA95" s="258"/>
      <c r="BB95" s="258"/>
      <c r="BC95" s="258"/>
      <c r="BD95" s="168"/>
      <c r="BE95" s="262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169"/>
      <c r="BQ95" s="78"/>
      <c r="BR95" s="393"/>
      <c r="BS95" s="393"/>
      <c r="BT95" s="393"/>
      <c r="BU95" s="393"/>
      <c r="BV95" s="393"/>
      <c r="BW95" s="393"/>
      <c r="BX95" s="393"/>
      <c r="BY95" s="393"/>
      <c r="BZ95" s="393"/>
      <c r="CA95" s="393"/>
      <c r="CB95" s="393"/>
    </row>
    <row r="96" spans="2:80" s="26" customFormat="1" ht="21" customHeight="1" x14ac:dyDescent="0.2">
      <c r="B96" s="417"/>
      <c r="C96" s="418"/>
      <c r="D96" s="419"/>
      <c r="E96" s="279" t="s">
        <v>4</v>
      </c>
      <c r="F96" s="280">
        <v>100</v>
      </c>
      <c r="G96" s="277">
        <f t="shared" si="0"/>
        <v>23</v>
      </c>
      <c r="H96" s="313">
        <f>MAX(I96:CB96)</f>
        <v>22</v>
      </c>
      <c r="I96" s="127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6"/>
      <c r="U96" s="127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8"/>
      <c r="AG96" s="309"/>
      <c r="AH96" s="125"/>
      <c r="AI96" s="125"/>
      <c r="AJ96" s="125"/>
      <c r="AK96" s="125"/>
      <c r="AL96" s="125"/>
      <c r="AM96" s="125"/>
      <c r="AN96" s="125"/>
      <c r="AO96" s="125"/>
      <c r="AP96" s="125"/>
      <c r="AQ96" s="126"/>
      <c r="AR96" s="127"/>
      <c r="AS96" s="125"/>
      <c r="AT96" s="125"/>
      <c r="AU96" s="125"/>
      <c r="AV96" s="125"/>
      <c r="AW96" s="125"/>
      <c r="AX96" s="86" t="s">
        <v>152</v>
      </c>
      <c r="AY96" s="379">
        <v>22</v>
      </c>
      <c r="AZ96" s="154">
        <v>8</v>
      </c>
      <c r="BA96" s="154" t="s">
        <v>165</v>
      </c>
      <c r="BB96" s="154">
        <v>17</v>
      </c>
      <c r="BC96" s="154" t="s">
        <v>169</v>
      </c>
      <c r="BD96" s="85">
        <v>10</v>
      </c>
      <c r="BE96" s="206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86"/>
      <c r="BQ96" s="78"/>
      <c r="BR96" s="393"/>
      <c r="BS96" s="393"/>
      <c r="BT96" s="393"/>
      <c r="BU96" s="393"/>
      <c r="BV96" s="393"/>
      <c r="BW96" s="393"/>
      <c r="BX96" s="393"/>
      <c r="BY96" s="393"/>
      <c r="BZ96" s="393"/>
      <c r="CA96" s="393"/>
      <c r="CB96" s="393"/>
    </row>
    <row r="97" spans="2:80" s="26" customFormat="1" ht="21" customHeight="1" x14ac:dyDescent="0.2">
      <c r="B97" s="417"/>
      <c r="C97" s="418"/>
      <c r="D97" s="419"/>
      <c r="E97" s="84" t="s">
        <v>47</v>
      </c>
      <c r="F97" s="135">
        <v>15</v>
      </c>
      <c r="G97" s="42">
        <f t="shared" si="0"/>
        <v>1</v>
      </c>
      <c r="H97" s="299">
        <f>MAX(I97:CB97)</f>
        <v>0</v>
      </c>
      <c r="I97" s="127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6"/>
      <c r="U97" s="127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8"/>
      <c r="AG97" s="309"/>
      <c r="AH97" s="125"/>
      <c r="AI97" s="125"/>
      <c r="AJ97" s="125"/>
      <c r="AK97" s="125"/>
      <c r="AL97" s="125"/>
      <c r="AM97" s="125"/>
      <c r="AN97" s="125"/>
      <c r="AO97" s="125"/>
      <c r="AP97" s="125"/>
      <c r="AQ97" s="126"/>
      <c r="AR97" s="127"/>
      <c r="AS97" s="125"/>
      <c r="AT97" s="125"/>
      <c r="AU97" s="125"/>
      <c r="AV97" s="125"/>
      <c r="AW97" s="125"/>
      <c r="AX97" s="128"/>
      <c r="AY97" s="127"/>
      <c r="AZ97" s="125"/>
      <c r="BA97" s="125"/>
      <c r="BB97" s="125"/>
      <c r="BC97" s="125"/>
      <c r="BD97" s="126"/>
      <c r="BE97" s="127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8"/>
      <c r="BQ97" s="78"/>
      <c r="BR97" s="393"/>
      <c r="BS97" s="393"/>
      <c r="BT97" s="393"/>
      <c r="BU97" s="393"/>
      <c r="BV97" s="393"/>
      <c r="BW97" s="393"/>
      <c r="BX97" s="393"/>
      <c r="BY97" s="393"/>
      <c r="BZ97" s="393"/>
      <c r="CA97" s="393"/>
      <c r="CB97" s="393"/>
    </row>
    <row r="98" spans="2:80" s="26" customFormat="1" ht="21" customHeight="1" x14ac:dyDescent="0.2">
      <c r="B98" s="417"/>
      <c r="C98" s="418"/>
      <c r="D98" s="419"/>
      <c r="E98" s="84" t="s">
        <v>50</v>
      </c>
      <c r="F98" s="132">
        <v>30</v>
      </c>
      <c r="G98" s="28">
        <f t="shared" si="0"/>
        <v>1</v>
      </c>
      <c r="H98" s="93">
        <f>MAX(I98:CB98)</f>
        <v>0</v>
      </c>
      <c r="I98" s="127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6"/>
      <c r="U98" s="127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8"/>
      <c r="AG98" s="309"/>
      <c r="AH98" s="125"/>
      <c r="AI98" s="125"/>
      <c r="AJ98" s="125"/>
      <c r="AK98" s="125"/>
      <c r="AL98" s="125"/>
      <c r="AM98" s="125"/>
      <c r="AN98" s="125"/>
      <c r="AO98" s="125"/>
      <c r="AP98" s="125"/>
      <c r="AQ98" s="126"/>
      <c r="AR98" s="127"/>
      <c r="AS98" s="125"/>
      <c r="AT98" s="125"/>
      <c r="AU98" s="125"/>
      <c r="AV98" s="125"/>
      <c r="AW98" s="125"/>
      <c r="AX98" s="128"/>
      <c r="AY98" s="127"/>
      <c r="AZ98" s="125"/>
      <c r="BA98" s="125"/>
      <c r="BB98" s="125"/>
      <c r="BC98" s="125"/>
      <c r="BD98" s="126"/>
      <c r="BE98" s="127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8"/>
      <c r="BQ98" s="78"/>
      <c r="BR98" s="393"/>
      <c r="BS98" s="393"/>
      <c r="BT98" s="393"/>
      <c r="BU98" s="393"/>
      <c r="BV98" s="393"/>
      <c r="BW98" s="393"/>
      <c r="BX98" s="393"/>
      <c r="BY98" s="393"/>
      <c r="BZ98" s="393"/>
      <c r="CA98" s="393"/>
      <c r="CB98" s="393"/>
    </row>
    <row r="99" spans="2:80" s="26" customFormat="1" ht="21" customHeight="1" x14ac:dyDescent="0.2">
      <c r="B99" s="417"/>
      <c r="C99" s="418"/>
      <c r="D99" s="419"/>
      <c r="E99" s="84" t="s">
        <v>51</v>
      </c>
      <c r="F99" s="132">
        <v>30</v>
      </c>
      <c r="G99" s="42">
        <f t="shared" si="0"/>
        <v>1</v>
      </c>
      <c r="H99" s="299">
        <f>MAX(I99:CB99)</f>
        <v>0</v>
      </c>
      <c r="I99" s="127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6"/>
      <c r="U99" s="127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8"/>
      <c r="AG99" s="309"/>
      <c r="AH99" s="125"/>
      <c r="AI99" s="125"/>
      <c r="AJ99" s="125"/>
      <c r="AK99" s="125"/>
      <c r="AL99" s="125"/>
      <c r="AM99" s="125"/>
      <c r="AN99" s="125"/>
      <c r="AO99" s="125"/>
      <c r="AP99" s="125"/>
      <c r="AQ99" s="126"/>
      <c r="AR99" s="127"/>
      <c r="AS99" s="125"/>
      <c r="AT99" s="125"/>
      <c r="AU99" s="125"/>
      <c r="AV99" s="125"/>
      <c r="AW99" s="125"/>
      <c r="AX99" s="128"/>
      <c r="AY99" s="127"/>
      <c r="AZ99" s="125"/>
      <c r="BA99" s="125"/>
      <c r="BB99" s="125"/>
      <c r="BC99" s="125"/>
      <c r="BD99" s="126"/>
      <c r="BE99" s="127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8"/>
      <c r="BQ99" s="78"/>
      <c r="BR99" s="393"/>
      <c r="BS99" s="393"/>
      <c r="BT99" s="393"/>
      <c r="BU99" s="393"/>
      <c r="BV99" s="393"/>
      <c r="BW99" s="393"/>
      <c r="BX99" s="393"/>
      <c r="BY99" s="393"/>
      <c r="BZ99" s="393"/>
      <c r="CA99" s="393"/>
      <c r="CB99" s="393"/>
    </row>
    <row r="100" spans="2:80" s="26" customFormat="1" ht="21" customHeight="1" x14ac:dyDescent="0.2">
      <c r="B100" s="417"/>
      <c r="C100" s="418"/>
      <c r="D100" s="419"/>
      <c r="E100" s="27" t="s">
        <v>55</v>
      </c>
      <c r="F100" s="135">
        <v>10</v>
      </c>
      <c r="G100" s="42">
        <f t="shared" si="0"/>
        <v>1</v>
      </c>
      <c r="H100" s="299">
        <f>MAX(I100:CB100)</f>
        <v>0</v>
      </c>
      <c r="I100" s="127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6"/>
      <c r="U100" s="127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8"/>
      <c r="AG100" s="309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6"/>
      <c r="AR100" s="127"/>
      <c r="AS100" s="125"/>
      <c r="AT100" s="125"/>
      <c r="AU100" s="125"/>
      <c r="AV100" s="125"/>
      <c r="AW100" s="125"/>
      <c r="AX100" s="128"/>
      <c r="AY100" s="127"/>
      <c r="AZ100" s="125"/>
      <c r="BA100" s="125"/>
      <c r="BB100" s="125"/>
      <c r="BC100" s="125"/>
      <c r="BD100" s="126"/>
      <c r="BE100" s="127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8"/>
      <c r="BQ100" s="78"/>
      <c r="BR100" s="393"/>
      <c r="BS100" s="393"/>
      <c r="BT100" s="393"/>
      <c r="BU100" s="393"/>
      <c r="BV100" s="393"/>
      <c r="BW100" s="393"/>
      <c r="BX100" s="393"/>
      <c r="BY100" s="393"/>
      <c r="BZ100" s="393"/>
      <c r="CA100" s="393"/>
      <c r="CB100" s="393"/>
    </row>
    <row r="101" spans="2:80" s="26" customFormat="1" ht="21" customHeight="1" x14ac:dyDescent="0.2">
      <c r="B101" s="417"/>
      <c r="C101" s="418"/>
      <c r="D101" s="419"/>
      <c r="E101" s="279" t="s">
        <v>35</v>
      </c>
      <c r="F101" s="280">
        <v>50</v>
      </c>
      <c r="G101" s="277">
        <f t="shared" si="0"/>
        <v>10</v>
      </c>
      <c r="H101" s="313">
        <f>MAX(I101:CB101)</f>
        <v>9</v>
      </c>
      <c r="I101" s="127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6"/>
      <c r="U101" s="127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8"/>
      <c r="AG101" s="309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6"/>
      <c r="AR101" s="127"/>
      <c r="AS101" s="125"/>
      <c r="AT101" s="125"/>
      <c r="AU101" s="125"/>
      <c r="AV101" s="125"/>
      <c r="AW101" s="125"/>
      <c r="AX101" s="128"/>
      <c r="AY101" s="330">
        <v>2</v>
      </c>
      <c r="AZ101" s="324">
        <v>3</v>
      </c>
      <c r="BA101" s="324" t="s">
        <v>165</v>
      </c>
      <c r="BB101" s="324">
        <v>4</v>
      </c>
      <c r="BC101" s="324" t="s">
        <v>169</v>
      </c>
      <c r="BD101" s="388">
        <v>9</v>
      </c>
      <c r="BE101" s="206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86"/>
      <c r="BQ101" s="78"/>
      <c r="BR101" s="393"/>
      <c r="BS101" s="393"/>
      <c r="BT101" s="393"/>
      <c r="BU101" s="393"/>
      <c r="BV101" s="393"/>
      <c r="BW101" s="393"/>
      <c r="BX101" s="393"/>
      <c r="BY101" s="393"/>
      <c r="BZ101" s="393"/>
      <c r="CA101" s="393"/>
      <c r="CB101" s="393"/>
    </row>
    <row r="102" spans="2:80" s="26" customFormat="1" ht="21" customHeight="1" x14ac:dyDescent="0.2">
      <c r="B102" s="417"/>
      <c r="C102" s="418"/>
      <c r="D102" s="419"/>
      <c r="E102" s="27" t="s">
        <v>48</v>
      </c>
      <c r="F102" s="132">
        <v>50</v>
      </c>
      <c r="G102" s="42">
        <f t="shared" si="0"/>
        <v>1</v>
      </c>
      <c r="H102" s="299">
        <f>MAX(I102:CB102)</f>
        <v>0</v>
      </c>
      <c r="I102" s="127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6"/>
      <c r="U102" s="127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8"/>
      <c r="AG102" s="309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6"/>
      <c r="AR102" s="127"/>
      <c r="AS102" s="125"/>
      <c r="AT102" s="125"/>
      <c r="AU102" s="125"/>
      <c r="AV102" s="125"/>
      <c r="AW102" s="125"/>
      <c r="AX102" s="128"/>
      <c r="AY102" s="127"/>
      <c r="AZ102" s="125"/>
      <c r="BA102" s="125"/>
      <c r="BB102" s="125"/>
      <c r="BC102" s="125"/>
      <c r="BD102" s="126"/>
      <c r="BE102" s="127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8"/>
      <c r="BQ102" s="78"/>
      <c r="BR102" s="393"/>
      <c r="BS102" s="393"/>
      <c r="BT102" s="393"/>
      <c r="BU102" s="393"/>
      <c r="BV102" s="393"/>
      <c r="BW102" s="393"/>
      <c r="BX102" s="393"/>
      <c r="BY102" s="393"/>
      <c r="BZ102" s="393"/>
      <c r="CA102" s="393"/>
      <c r="CB102" s="393"/>
    </row>
    <row r="103" spans="2:80" s="26" customFormat="1" ht="21" customHeight="1" x14ac:dyDescent="0.2">
      <c r="B103" s="417"/>
      <c r="C103" s="418"/>
      <c r="D103" s="419"/>
      <c r="E103" s="27" t="s">
        <v>56</v>
      </c>
      <c r="F103" s="132">
        <v>30</v>
      </c>
      <c r="G103" s="42">
        <f t="shared" si="0"/>
        <v>1</v>
      </c>
      <c r="H103" s="299">
        <f>MAX(I103:CB103)</f>
        <v>0</v>
      </c>
      <c r="I103" s="127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6"/>
      <c r="U103" s="127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8"/>
      <c r="AG103" s="309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6"/>
      <c r="AR103" s="127"/>
      <c r="AS103" s="125"/>
      <c r="AT103" s="125"/>
      <c r="AU103" s="125"/>
      <c r="AV103" s="125"/>
      <c r="AW103" s="125"/>
      <c r="AX103" s="128"/>
      <c r="AY103" s="127"/>
      <c r="AZ103" s="125"/>
      <c r="BA103" s="125"/>
      <c r="BB103" s="125"/>
      <c r="BC103" s="125"/>
      <c r="BD103" s="126"/>
      <c r="BE103" s="127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8"/>
      <c r="BQ103" s="78"/>
      <c r="BR103" s="393"/>
      <c r="BS103" s="393"/>
      <c r="BT103" s="393"/>
      <c r="BU103" s="393"/>
      <c r="BV103" s="393"/>
      <c r="BW103" s="393"/>
      <c r="BX103" s="393"/>
      <c r="BY103" s="393"/>
      <c r="BZ103" s="393"/>
      <c r="CA103" s="393"/>
      <c r="CB103" s="393"/>
    </row>
    <row r="104" spans="2:80" s="26" customFormat="1" ht="21" customHeight="1" thickBot="1" x14ac:dyDescent="0.25">
      <c r="B104" s="417"/>
      <c r="C104" s="410"/>
      <c r="D104" s="412"/>
      <c r="E104" s="256" t="s">
        <v>57</v>
      </c>
      <c r="F104" s="141">
        <v>30</v>
      </c>
      <c r="G104" s="42">
        <f t="shared" si="0"/>
        <v>1</v>
      </c>
      <c r="H104" s="299">
        <f>MAX(I104:CB104)</f>
        <v>0</v>
      </c>
      <c r="I104" s="119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8"/>
      <c r="U104" s="119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20"/>
      <c r="AG104" s="310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8"/>
      <c r="AR104" s="119"/>
      <c r="AS104" s="117"/>
      <c r="AT104" s="117"/>
      <c r="AU104" s="117"/>
      <c r="AV104" s="117"/>
      <c r="AW104" s="117"/>
      <c r="AX104" s="120"/>
      <c r="AY104" s="119"/>
      <c r="AZ104" s="117"/>
      <c r="BA104" s="117"/>
      <c r="BB104" s="117"/>
      <c r="BC104" s="117"/>
      <c r="BD104" s="118"/>
      <c r="BE104" s="119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20"/>
      <c r="BQ104" s="78"/>
      <c r="BR104" s="393"/>
      <c r="BS104" s="393"/>
      <c r="BT104" s="393"/>
      <c r="BU104" s="393"/>
      <c r="BV104" s="393"/>
      <c r="BW104" s="393"/>
      <c r="BX104" s="393"/>
      <c r="BY104" s="393"/>
      <c r="BZ104" s="393"/>
      <c r="CA104" s="393"/>
      <c r="CB104" s="393"/>
    </row>
    <row r="105" spans="2:80" s="26" customFormat="1" ht="21" customHeight="1" x14ac:dyDescent="0.2">
      <c r="B105" s="407">
        <f t="shared" ref="B105" si="20">RANK(D105,$D$5:$D$124)</f>
        <v>1</v>
      </c>
      <c r="C105" s="411" t="s">
        <v>168</v>
      </c>
      <c r="D105" s="411">
        <f t="shared" ref="D105" si="21">MAX(BE105:BP105)+(MAX(BE106:BP106)*2)+(MAX(BE107:BP107)*5)+(MAX(BE108:BP108)*2)+(MAX(BE109:BP109)*3)+(MAX(BE110:BP110)*10)+(MAX(BE111:BP111)*3)+(MAX(BE112:BP112)*3)+(MAX(BE113:BP113)*7)+(MAX(BE114:BP114)*7)</f>
        <v>0</v>
      </c>
      <c r="E105" s="180" t="s">
        <v>3</v>
      </c>
      <c r="F105" s="181">
        <v>100</v>
      </c>
      <c r="G105" s="179">
        <f t="shared" si="0"/>
        <v>1</v>
      </c>
      <c r="H105" s="248">
        <f>MAX(I105:CB105)</f>
        <v>0</v>
      </c>
      <c r="I105" s="110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9"/>
      <c r="U105" s="110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14"/>
      <c r="AG105" s="311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9"/>
      <c r="AR105" s="110"/>
      <c r="AS105" s="108"/>
      <c r="AT105" s="108"/>
      <c r="AU105" s="108"/>
      <c r="AV105" s="108"/>
      <c r="AW105" s="108"/>
      <c r="AX105" s="114"/>
      <c r="AY105" s="110"/>
      <c r="AZ105" s="108"/>
      <c r="BA105" s="108"/>
      <c r="BB105" s="108"/>
      <c r="BC105" s="108"/>
      <c r="BD105" s="109"/>
      <c r="BE105" s="110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14"/>
      <c r="BQ105" s="78"/>
      <c r="BR105" s="393"/>
      <c r="BS105" s="393"/>
      <c r="BT105" s="393"/>
      <c r="BU105" s="393"/>
      <c r="BV105" s="393"/>
      <c r="BW105" s="393"/>
      <c r="BX105" s="393"/>
      <c r="BY105" s="393"/>
      <c r="BZ105" s="393"/>
      <c r="CA105" s="393"/>
      <c r="CB105" s="393"/>
    </row>
    <row r="106" spans="2:80" s="26" customFormat="1" ht="21" customHeight="1" x14ac:dyDescent="0.2">
      <c r="B106" s="417"/>
      <c r="C106" s="418"/>
      <c r="D106" s="419"/>
      <c r="E106" s="190" t="s">
        <v>4</v>
      </c>
      <c r="F106" s="177">
        <v>100</v>
      </c>
      <c r="G106" s="352">
        <f t="shared" si="0"/>
        <v>481</v>
      </c>
      <c r="H106" s="353">
        <f>MAX(I106:CB106)</f>
        <v>480</v>
      </c>
      <c r="I106" s="127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6"/>
      <c r="U106" s="127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8"/>
      <c r="AG106" s="309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6"/>
      <c r="AR106" s="127"/>
      <c r="AS106" s="125"/>
      <c r="AT106" s="125"/>
      <c r="AU106" s="125"/>
      <c r="AV106" s="125"/>
      <c r="AW106" s="125"/>
      <c r="AX106" s="202">
        <v>480</v>
      </c>
      <c r="AY106" s="191" t="s">
        <v>68</v>
      </c>
      <c r="AZ106" s="125"/>
      <c r="BA106" s="125"/>
      <c r="BB106" s="125"/>
      <c r="BC106" s="125"/>
      <c r="BD106" s="126"/>
      <c r="BE106" s="127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8"/>
      <c r="BQ106" s="78"/>
      <c r="BR106" s="393"/>
      <c r="BS106" s="393"/>
      <c r="BT106" s="393"/>
      <c r="BU106" s="393"/>
      <c r="BV106" s="393"/>
      <c r="BW106" s="393"/>
      <c r="BX106" s="393"/>
      <c r="BY106" s="393"/>
      <c r="BZ106" s="393"/>
      <c r="CA106" s="393"/>
      <c r="CB106" s="393"/>
    </row>
    <row r="107" spans="2:80" s="26" customFormat="1" ht="21" customHeight="1" x14ac:dyDescent="0.2">
      <c r="B107" s="417"/>
      <c r="C107" s="418"/>
      <c r="D107" s="419"/>
      <c r="E107" s="190" t="s">
        <v>47</v>
      </c>
      <c r="F107" s="177">
        <v>15</v>
      </c>
      <c r="G107" s="352">
        <f t="shared" si="0"/>
        <v>36</v>
      </c>
      <c r="H107" s="353">
        <f>MAX(I107:CB107)</f>
        <v>35</v>
      </c>
      <c r="I107" s="127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6"/>
      <c r="U107" s="127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8"/>
      <c r="AG107" s="309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6"/>
      <c r="AR107" s="127"/>
      <c r="AS107" s="125"/>
      <c r="AT107" s="125"/>
      <c r="AU107" s="125"/>
      <c r="AV107" s="125"/>
      <c r="AW107" s="125"/>
      <c r="AX107" s="128"/>
      <c r="AY107" s="127"/>
      <c r="AZ107" s="380">
        <v>35</v>
      </c>
      <c r="BA107" s="281" t="s">
        <v>160</v>
      </c>
      <c r="BB107" s="125"/>
      <c r="BC107" s="125"/>
      <c r="BD107" s="126"/>
      <c r="BE107" s="127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8"/>
      <c r="BQ107" s="78"/>
      <c r="BR107" s="393"/>
      <c r="BS107" s="393"/>
      <c r="BT107" s="393"/>
      <c r="BU107" s="393"/>
      <c r="BV107" s="393"/>
      <c r="BW107" s="393"/>
      <c r="BX107" s="393"/>
      <c r="BY107" s="393"/>
      <c r="BZ107" s="393"/>
      <c r="CA107" s="393"/>
      <c r="CB107" s="393"/>
    </row>
    <row r="108" spans="2:80" s="26" customFormat="1" ht="21" customHeight="1" x14ac:dyDescent="0.2">
      <c r="B108" s="417"/>
      <c r="C108" s="418"/>
      <c r="D108" s="419"/>
      <c r="E108" s="190" t="s">
        <v>50</v>
      </c>
      <c r="F108" s="187">
        <v>30</v>
      </c>
      <c r="G108" s="172">
        <f t="shared" si="0"/>
        <v>91</v>
      </c>
      <c r="H108" s="249">
        <f>MAX(I108:CB108)</f>
        <v>90</v>
      </c>
      <c r="I108" s="127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6"/>
      <c r="U108" s="127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8"/>
      <c r="AG108" s="309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6"/>
      <c r="AR108" s="127"/>
      <c r="AS108" s="125"/>
      <c r="AT108" s="125"/>
      <c r="AU108" s="125"/>
      <c r="AV108" s="125"/>
      <c r="AW108" s="125"/>
      <c r="AX108" s="128"/>
      <c r="AY108" s="127"/>
      <c r="AZ108" s="125"/>
      <c r="BA108" s="380">
        <v>90</v>
      </c>
      <c r="BB108" s="281" t="s">
        <v>68</v>
      </c>
      <c r="BC108" s="125"/>
      <c r="BD108" s="126"/>
      <c r="BE108" s="127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8"/>
      <c r="BQ108" s="78"/>
      <c r="BR108" s="393"/>
      <c r="BS108" s="393"/>
      <c r="BT108" s="393"/>
      <c r="BU108" s="393"/>
      <c r="BV108" s="393"/>
      <c r="BW108" s="393"/>
      <c r="BX108" s="393"/>
      <c r="BY108" s="393"/>
      <c r="BZ108" s="393"/>
      <c r="CA108" s="393"/>
      <c r="CB108" s="393"/>
    </row>
    <row r="109" spans="2:80" s="26" customFormat="1" ht="21" customHeight="1" x14ac:dyDescent="0.2">
      <c r="B109" s="417"/>
      <c r="C109" s="418"/>
      <c r="D109" s="419"/>
      <c r="E109" s="190" t="s">
        <v>51</v>
      </c>
      <c r="F109" s="187">
        <v>30</v>
      </c>
      <c r="G109" s="352">
        <f t="shared" si="0"/>
        <v>50</v>
      </c>
      <c r="H109" s="353">
        <f>MAX(I109:CB109)</f>
        <v>49</v>
      </c>
      <c r="I109" s="127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6"/>
      <c r="U109" s="127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8"/>
      <c r="AG109" s="309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6"/>
      <c r="AR109" s="127"/>
      <c r="AS109" s="125"/>
      <c r="AT109" s="125"/>
      <c r="AU109" s="125"/>
      <c r="AV109" s="125"/>
      <c r="AW109" s="125"/>
      <c r="AX109" s="128"/>
      <c r="AY109" s="127"/>
      <c r="AZ109" s="125"/>
      <c r="BA109" s="125"/>
      <c r="BB109" s="389">
        <v>49</v>
      </c>
      <c r="BC109" s="281" t="s">
        <v>68</v>
      </c>
      <c r="BD109" s="126"/>
      <c r="BE109" s="127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8"/>
      <c r="BQ109" s="78"/>
      <c r="BR109" s="393"/>
      <c r="BS109" s="393"/>
      <c r="BT109" s="393"/>
      <c r="BU109" s="393"/>
      <c r="BV109" s="393"/>
      <c r="BW109" s="393"/>
      <c r="BX109" s="393"/>
      <c r="BY109" s="393"/>
      <c r="BZ109" s="393"/>
      <c r="CA109" s="393"/>
      <c r="CB109" s="393"/>
    </row>
    <row r="110" spans="2:80" s="26" customFormat="1" ht="21" customHeight="1" x14ac:dyDescent="0.2">
      <c r="B110" s="417"/>
      <c r="C110" s="418"/>
      <c r="D110" s="419"/>
      <c r="E110" s="264" t="s">
        <v>55</v>
      </c>
      <c r="F110" s="280">
        <v>10</v>
      </c>
      <c r="G110" s="277">
        <f t="shared" si="0"/>
        <v>2</v>
      </c>
      <c r="H110" s="313">
        <f>MAX(I110:CB110)</f>
        <v>1</v>
      </c>
      <c r="I110" s="127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6"/>
      <c r="U110" s="127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8"/>
      <c r="AG110" s="309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6"/>
      <c r="AR110" s="127"/>
      <c r="AS110" s="125"/>
      <c r="AT110" s="125"/>
      <c r="AU110" s="125"/>
      <c r="AV110" s="125"/>
      <c r="AW110" s="125"/>
      <c r="AX110" s="128"/>
      <c r="AY110" s="127"/>
      <c r="AZ110" s="125"/>
      <c r="BA110" s="125"/>
      <c r="BB110" s="125"/>
      <c r="BC110" s="380">
        <v>1</v>
      </c>
      <c r="BD110" s="319" t="s">
        <v>185</v>
      </c>
      <c r="BE110" s="206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86"/>
      <c r="BQ110" s="78"/>
      <c r="BR110" s="393"/>
      <c r="BS110" s="393"/>
      <c r="BT110" s="393"/>
      <c r="BU110" s="393"/>
      <c r="BV110" s="393"/>
      <c r="BW110" s="393"/>
      <c r="BX110" s="393"/>
      <c r="BY110" s="393"/>
      <c r="BZ110" s="393"/>
      <c r="CA110" s="393"/>
      <c r="CB110" s="393"/>
    </row>
    <row r="111" spans="2:80" s="26" customFormat="1" ht="21" customHeight="1" x14ac:dyDescent="0.2">
      <c r="B111" s="417"/>
      <c r="C111" s="418"/>
      <c r="D111" s="419"/>
      <c r="E111" s="190" t="s">
        <v>35</v>
      </c>
      <c r="F111" s="177">
        <v>50</v>
      </c>
      <c r="G111" s="352">
        <f t="shared" si="0"/>
        <v>52</v>
      </c>
      <c r="H111" s="353">
        <f>MAX(I111:CB111)</f>
        <v>51</v>
      </c>
      <c r="I111" s="127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6"/>
      <c r="U111" s="127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8"/>
      <c r="AG111" s="309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6"/>
      <c r="AR111" s="127"/>
      <c r="AS111" s="125"/>
      <c r="AT111" s="125"/>
      <c r="AU111" s="125"/>
      <c r="AV111" s="125"/>
      <c r="AW111" s="125"/>
      <c r="AX111" s="320">
        <v>20</v>
      </c>
      <c r="AY111" s="206" t="s">
        <v>159</v>
      </c>
      <c r="AZ111" s="324">
        <v>28</v>
      </c>
      <c r="BA111" s="324">
        <v>32</v>
      </c>
      <c r="BB111" s="389">
        <v>51</v>
      </c>
      <c r="BC111" s="281" t="s">
        <v>68</v>
      </c>
      <c r="BD111" s="126"/>
      <c r="BE111" s="127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8"/>
      <c r="BQ111" s="78"/>
      <c r="BR111" s="393"/>
      <c r="BS111" s="393"/>
      <c r="BT111" s="393"/>
      <c r="BU111" s="393"/>
      <c r="BV111" s="393"/>
      <c r="BW111" s="393"/>
      <c r="BX111" s="393"/>
      <c r="BY111" s="393"/>
      <c r="BZ111" s="393"/>
      <c r="CA111" s="393"/>
      <c r="CB111" s="393"/>
    </row>
    <row r="112" spans="2:80" s="26" customFormat="1" ht="21" customHeight="1" x14ac:dyDescent="0.2">
      <c r="B112" s="417"/>
      <c r="C112" s="418"/>
      <c r="D112" s="419"/>
      <c r="E112" s="264" t="s">
        <v>48</v>
      </c>
      <c r="F112" s="265">
        <v>50</v>
      </c>
      <c r="G112" s="277">
        <f t="shared" si="0"/>
        <v>33</v>
      </c>
      <c r="H112" s="313">
        <f>MAX(I112:CB112)</f>
        <v>32</v>
      </c>
      <c r="I112" s="127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6"/>
      <c r="U112" s="127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8"/>
      <c r="AG112" s="309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6"/>
      <c r="AR112" s="127"/>
      <c r="AS112" s="125"/>
      <c r="AT112" s="125"/>
      <c r="AU112" s="125"/>
      <c r="AV112" s="125"/>
      <c r="AW112" s="125"/>
      <c r="AX112" s="128"/>
      <c r="AY112" s="127"/>
      <c r="AZ112" s="125"/>
      <c r="BA112" s="125"/>
      <c r="BB112" s="125"/>
      <c r="BC112" s="380">
        <v>32</v>
      </c>
      <c r="BD112" s="319" t="s">
        <v>185</v>
      </c>
      <c r="BE112" s="206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86"/>
      <c r="BQ112" s="78"/>
      <c r="BR112" s="393"/>
      <c r="BS112" s="393"/>
      <c r="BT112" s="393"/>
      <c r="BU112" s="393"/>
      <c r="BV112" s="393"/>
      <c r="BW112" s="393"/>
      <c r="BX112" s="393"/>
      <c r="BY112" s="393"/>
      <c r="BZ112" s="393"/>
      <c r="CA112" s="393"/>
      <c r="CB112" s="393"/>
    </row>
    <row r="113" spans="2:80" s="26" customFormat="1" ht="21" customHeight="1" x14ac:dyDescent="0.2">
      <c r="B113" s="417"/>
      <c r="C113" s="418"/>
      <c r="D113" s="419"/>
      <c r="E113" s="27" t="s">
        <v>56</v>
      </c>
      <c r="F113" s="132">
        <v>30</v>
      </c>
      <c r="G113" s="42">
        <f t="shared" si="0"/>
        <v>1</v>
      </c>
      <c r="H113" s="299">
        <f>MAX(I113:CB113)</f>
        <v>0</v>
      </c>
      <c r="I113" s="127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6"/>
      <c r="U113" s="127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8"/>
      <c r="AG113" s="309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6"/>
      <c r="AR113" s="127"/>
      <c r="AS113" s="125"/>
      <c r="AT113" s="125"/>
      <c r="AU113" s="125"/>
      <c r="AV113" s="125"/>
      <c r="AW113" s="125"/>
      <c r="AX113" s="128"/>
      <c r="AY113" s="127"/>
      <c r="AZ113" s="125"/>
      <c r="BA113" s="125"/>
      <c r="BB113" s="125"/>
      <c r="BC113" s="125"/>
      <c r="BD113" s="126"/>
      <c r="BE113" s="127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8"/>
      <c r="BQ113" s="78"/>
      <c r="BR113" s="393"/>
      <c r="BS113" s="393"/>
      <c r="BT113" s="393"/>
      <c r="BU113" s="393"/>
      <c r="BV113" s="393"/>
      <c r="BW113" s="393"/>
      <c r="BX113" s="393"/>
      <c r="BY113" s="393"/>
      <c r="BZ113" s="393"/>
      <c r="CA113" s="393"/>
      <c r="CB113" s="393"/>
    </row>
    <row r="114" spans="2:80" s="26" customFormat="1" ht="21" customHeight="1" thickBot="1" x14ac:dyDescent="0.25">
      <c r="B114" s="417"/>
      <c r="C114" s="410"/>
      <c r="D114" s="412"/>
      <c r="E114" s="256" t="s">
        <v>57</v>
      </c>
      <c r="F114" s="141">
        <v>30</v>
      </c>
      <c r="G114" s="42">
        <f t="shared" si="0"/>
        <v>1</v>
      </c>
      <c r="H114" s="299">
        <f>MAX(I114:CB114)</f>
        <v>0</v>
      </c>
      <c r="I114" s="110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9"/>
      <c r="U114" s="110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14"/>
      <c r="AG114" s="311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9"/>
      <c r="AR114" s="110"/>
      <c r="AS114" s="108"/>
      <c r="AT114" s="108"/>
      <c r="AU114" s="108"/>
      <c r="AV114" s="108"/>
      <c r="AW114" s="108"/>
      <c r="AX114" s="114"/>
      <c r="AY114" s="110"/>
      <c r="AZ114" s="108"/>
      <c r="BA114" s="108"/>
      <c r="BB114" s="108"/>
      <c r="BC114" s="108"/>
      <c r="BD114" s="109"/>
      <c r="BE114" s="110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14"/>
      <c r="BQ114" s="78"/>
      <c r="BR114" s="393"/>
      <c r="BS114" s="393"/>
      <c r="BT114" s="393"/>
      <c r="BU114" s="393"/>
      <c r="BV114" s="393"/>
      <c r="BW114" s="393"/>
      <c r="BX114" s="393"/>
      <c r="BY114" s="393"/>
      <c r="BZ114" s="393"/>
      <c r="CA114" s="393"/>
      <c r="CB114" s="393"/>
    </row>
    <row r="115" spans="2:80" s="26" customFormat="1" ht="21" customHeight="1" x14ac:dyDescent="0.2">
      <c r="B115" s="407">
        <f t="shared" ref="B115" si="22">RANK(D115,$D$5:$D$124)</f>
        <v>1</v>
      </c>
      <c r="C115" s="409" t="s">
        <v>150</v>
      </c>
      <c r="D115" s="411">
        <f t="shared" ref="D115" si="23">MAX(BE115:BP115)+(MAX(BE116:BP116)*2)+(MAX(BE117:BP117)*5)+(MAX(BE118:BP118)*2)+(MAX(BE119:BP119)*3)+(MAX(BE120:BP120)*10)+(MAX(BE121:BP121)*3)+(MAX(BE122:BP122)*3)+(MAX(BE123:BP123)*7)+(MAX(BE124:BP124)*7)</f>
        <v>0</v>
      </c>
      <c r="E115" s="285" t="s">
        <v>3</v>
      </c>
      <c r="F115" s="286">
        <v>100</v>
      </c>
      <c r="G115" s="273">
        <f t="shared" si="0"/>
        <v>65</v>
      </c>
      <c r="H115" s="284">
        <f>MAX(I115:CB115)</f>
        <v>64</v>
      </c>
      <c r="I115" s="262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168"/>
      <c r="U115" s="262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169"/>
      <c r="AG115" s="308"/>
      <c r="AH115" s="258"/>
      <c r="AI115" s="258"/>
      <c r="AJ115" s="258"/>
      <c r="AK115" s="258"/>
      <c r="AL115" s="258"/>
      <c r="AM115" s="258"/>
      <c r="AN115" s="258"/>
      <c r="AO115" s="258"/>
      <c r="AP115" s="258"/>
      <c r="AQ115" s="168"/>
      <c r="AR115" s="262"/>
      <c r="AS115" s="258"/>
      <c r="AT115" s="258"/>
      <c r="AU115" s="258"/>
      <c r="AV115" s="258"/>
      <c r="AW115" s="258"/>
      <c r="AX115" s="321">
        <v>9</v>
      </c>
      <c r="AY115" s="346">
        <v>18</v>
      </c>
      <c r="AZ115" s="22">
        <v>11</v>
      </c>
      <c r="BA115" s="64">
        <v>64</v>
      </c>
      <c r="BB115" s="387" t="s">
        <v>68</v>
      </c>
      <c r="BC115" s="258"/>
      <c r="BD115" s="168"/>
      <c r="BE115" s="262"/>
      <c r="BF115" s="258"/>
      <c r="BG115" s="258"/>
      <c r="BH115" s="258"/>
      <c r="BI115" s="258"/>
      <c r="BJ115" s="258"/>
      <c r="BK115" s="258"/>
      <c r="BL115" s="258"/>
      <c r="BM115" s="258"/>
      <c r="BN115" s="258"/>
      <c r="BO115" s="258"/>
      <c r="BP115" s="169"/>
      <c r="BQ115" s="78"/>
      <c r="BR115" s="393"/>
      <c r="BS115" s="393"/>
      <c r="BT115" s="393"/>
      <c r="BU115" s="393"/>
      <c r="BV115" s="393"/>
      <c r="BW115" s="393"/>
      <c r="BX115" s="393"/>
      <c r="BY115" s="393"/>
      <c r="BZ115" s="393"/>
      <c r="CA115" s="393"/>
      <c r="CB115" s="393"/>
    </row>
    <row r="116" spans="2:80" s="26" customFormat="1" ht="21" customHeight="1" x14ac:dyDescent="0.2">
      <c r="B116" s="417"/>
      <c r="C116" s="418"/>
      <c r="D116" s="419"/>
      <c r="E116" s="84" t="s">
        <v>4</v>
      </c>
      <c r="F116" s="135">
        <v>100</v>
      </c>
      <c r="G116" s="42">
        <f t="shared" si="0"/>
        <v>72</v>
      </c>
      <c r="H116" s="299">
        <f>MAX(I116:CB116)</f>
        <v>71</v>
      </c>
      <c r="I116" s="127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6"/>
      <c r="U116" s="127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8"/>
      <c r="AG116" s="309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6"/>
      <c r="AR116" s="127"/>
      <c r="AS116" s="125"/>
      <c r="AT116" s="125"/>
      <c r="AU116" s="125"/>
      <c r="AV116" s="125"/>
      <c r="AW116" s="125"/>
      <c r="AX116" s="128"/>
      <c r="AY116" s="127"/>
      <c r="AZ116" s="125"/>
      <c r="BA116" s="125"/>
      <c r="BB116" s="380">
        <v>71</v>
      </c>
      <c r="BC116" s="324" t="s">
        <v>169</v>
      </c>
      <c r="BD116" s="319">
        <v>24</v>
      </c>
      <c r="BE116" s="206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86"/>
      <c r="BQ116" s="78"/>
      <c r="BR116" s="393"/>
      <c r="BS116" s="393"/>
      <c r="BT116" s="393"/>
      <c r="BU116" s="393"/>
      <c r="BV116" s="393"/>
      <c r="BW116" s="393"/>
      <c r="BX116" s="393"/>
      <c r="BY116" s="393"/>
      <c r="BZ116" s="393"/>
      <c r="CA116" s="393"/>
      <c r="CB116" s="393"/>
    </row>
    <row r="117" spans="2:80" s="26" customFormat="1" ht="21" customHeight="1" x14ac:dyDescent="0.2">
      <c r="B117" s="417"/>
      <c r="C117" s="418"/>
      <c r="D117" s="419"/>
      <c r="E117" s="84" t="s">
        <v>47</v>
      </c>
      <c r="F117" s="135">
        <v>15</v>
      </c>
      <c r="G117" s="42">
        <f t="shared" si="0"/>
        <v>1</v>
      </c>
      <c r="H117" s="299">
        <f>MAX(I117:CB117)</f>
        <v>0</v>
      </c>
      <c r="I117" s="127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6"/>
      <c r="U117" s="127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8"/>
      <c r="AG117" s="309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6"/>
      <c r="AR117" s="127"/>
      <c r="AS117" s="125"/>
      <c r="AT117" s="125"/>
      <c r="AU117" s="125"/>
      <c r="AV117" s="125"/>
      <c r="AW117" s="125"/>
      <c r="AX117" s="128"/>
      <c r="AY117" s="127"/>
      <c r="AZ117" s="125"/>
      <c r="BA117" s="125"/>
      <c r="BB117" s="125"/>
      <c r="BC117" s="125"/>
      <c r="BD117" s="126"/>
      <c r="BE117" s="127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8"/>
      <c r="BQ117" s="78"/>
      <c r="BR117" s="393"/>
      <c r="BS117" s="393"/>
      <c r="BT117" s="393"/>
      <c r="BU117" s="393"/>
      <c r="BV117" s="393"/>
      <c r="BW117" s="393"/>
      <c r="BX117" s="393"/>
      <c r="BY117" s="393"/>
      <c r="BZ117" s="393"/>
      <c r="CA117" s="393"/>
      <c r="CB117" s="393"/>
    </row>
    <row r="118" spans="2:80" s="26" customFormat="1" ht="21" customHeight="1" x14ac:dyDescent="0.2">
      <c r="B118" s="417"/>
      <c r="C118" s="418"/>
      <c r="D118" s="419"/>
      <c r="E118" s="84" t="s">
        <v>50</v>
      </c>
      <c r="F118" s="132">
        <v>30</v>
      </c>
      <c r="G118" s="28">
        <f t="shared" si="0"/>
        <v>1</v>
      </c>
      <c r="H118" s="93">
        <f>MAX(I118:CB118)</f>
        <v>0</v>
      </c>
      <c r="I118" s="127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6"/>
      <c r="U118" s="127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8"/>
      <c r="AG118" s="309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6"/>
      <c r="AR118" s="127"/>
      <c r="AS118" s="125"/>
      <c r="AT118" s="125"/>
      <c r="AU118" s="125"/>
      <c r="AV118" s="125"/>
      <c r="AW118" s="125"/>
      <c r="AX118" s="128"/>
      <c r="AY118" s="127"/>
      <c r="AZ118" s="125"/>
      <c r="BA118" s="125"/>
      <c r="BB118" s="125"/>
      <c r="BC118" s="125"/>
      <c r="BD118" s="126"/>
      <c r="BE118" s="127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8"/>
      <c r="BQ118" s="78"/>
      <c r="BR118" s="393"/>
      <c r="BS118" s="393"/>
      <c r="BT118" s="393"/>
      <c r="BU118" s="393"/>
      <c r="BV118" s="393"/>
      <c r="BW118" s="393"/>
      <c r="BX118" s="393"/>
      <c r="BY118" s="393"/>
      <c r="BZ118" s="393"/>
      <c r="CA118" s="393"/>
      <c r="CB118" s="393"/>
    </row>
    <row r="119" spans="2:80" s="26" customFormat="1" ht="21" customHeight="1" x14ac:dyDescent="0.2">
      <c r="B119" s="417"/>
      <c r="C119" s="418"/>
      <c r="D119" s="419"/>
      <c r="E119" s="84" t="s">
        <v>51</v>
      </c>
      <c r="F119" s="132">
        <v>30</v>
      </c>
      <c r="G119" s="42">
        <f t="shared" si="0"/>
        <v>1</v>
      </c>
      <c r="H119" s="299">
        <f>MAX(I119:CB119)</f>
        <v>0</v>
      </c>
      <c r="I119" s="127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6"/>
      <c r="U119" s="127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8"/>
      <c r="AG119" s="309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6"/>
      <c r="AR119" s="127"/>
      <c r="AS119" s="125"/>
      <c r="AT119" s="125"/>
      <c r="AU119" s="125"/>
      <c r="AV119" s="125"/>
      <c r="AW119" s="125"/>
      <c r="AX119" s="128"/>
      <c r="AY119" s="127"/>
      <c r="AZ119" s="125"/>
      <c r="BA119" s="125"/>
      <c r="BB119" s="125"/>
      <c r="BC119" s="125"/>
      <c r="BD119" s="126"/>
      <c r="BE119" s="127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8"/>
      <c r="BQ119" s="78"/>
      <c r="BR119" s="393"/>
      <c r="BS119" s="393"/>
      <c r="BT119" s="393"/>
      <c r="BU119" s="393"/>
      <c r="BV119" s="393"/>
      <c r="BW119" s="393"/>
      <c r="BX119" s="393"/>
      <c r="BY119" s="393"/>
      <c r="BZ119" s="393"/>
      <c r="CA119" s="393"/>
      <c r="CB119" s="393"/>
    </row>
    <row r="120" spans="2:80" s="26" customFormat="1" ht="21" customHeight="1" x14ac:dyDescent="0.2">
      <c r="B120" s="417"/>
      <c r="C120" s="418"/>
      <c r="D120" s="419"/>
      <c r="E120" s="27" t="s">
        <v>55</v>
      </c>
      <c r="F120" s="135">
        <v>10</v>
      </c>
      <c r="G120" s="42">
        <f t="shared" si="0"/>
        <v>1</v>
      </c>
      <c r="H120" s="299">
        <f>MAX(I120:CB120)</f>
        <v>0</v>
      </c>
      <c r="I120" s="127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6"/>
      <c r="U120" s="127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8"/>
      <c r="AG120" s="309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6"/>
      <c r="AR120" s="127"/>
      <c r="AS120" s="125"/>
      <c r="AT120" s="125"/>
      <c r="AU120" s="125"/>
      <c r="AV120" s="125"/>
      <c r="AW120" s="125"/>
      <c r="AX120" s="128"/>
      <c r="AY120" s="127"/>
      <c r="AZ120" s="125"/>
      <c r="BA120" s="125"/>
      <c r="BB120" s="125"/>
      <c r="BC120" s="125"/>
      <c r="BD120" s="126"/>
      <c r="BE120" s="127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8"/>
      <c r="BQ120" s="78"/>
      <c r="BR120" s="393"/>
      <c r="BS120" s="393"/>
      <c r="BT120" s="393"/>
      <c r="BU120" s="393"/>
      <c r="BV120" s="393"/>
      <c r="BW120" s="393"/>
      <c r="BX120" s="393"/>
      <c r="BY120" s="393"/>
      <c r="BZ120" s="393"/>
      <c r="CA120" s="393"/>
      <c r="CB120" s="393"/>
    </row>
    <row r="121" spans="2:80" s="26" customFormat="1" ht="21" customHeight="1" x14ac:dyDescent="0.2">
      <c r="B121" s="417"/>
      <c r="C121" s="418"/>
      <c r="D121" s="419"/>
      <c r="E121" s="279" t="s">
        <v>35</v>
      </c>
      <c r="F121" s="280">
        <v>50</v>
      </c>
      <c r="G121" s="277">
        <f t="shared" si="0"/>
        <v>1</v>
      </c>
      <c r="H121" s="313">
        <f>MAX(I121:CB121)</f>
        <v>0</v>
      </c>
      <c r="I121" s="127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6"/>
      <c r="U121" s="127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8"/>
      <c r="AG121" s="309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6"/>
      <c r="AR121" s="127"/>
      <c r="AS121" s="125"/>
      <c r="AT121" s="125"/>
      <c r="AU121" s="125"/>
      <c r="AV121" s="125"/>
      <c r="AW121" s="125"/>
      <c r="AX121" s="128"/>
      <c r="AY121" s="127"/>
      <c r="AZ121" s="125"/>
      <c r="BA121" s="125"/>
      <c r="BB121" s="125"/>
      <c r="BC121" s="125"/>
      <c r="BD121" s="126"/>
      <c r="BE121" s="330"/>
      <c r="BF121" s="324"/>
      <c r="BG121" s="324"/>
      <c r="BH121" s="324"/>
      <c r="BI121" s="324"/>
      <c r="BJ121" s="324"/>
      <c r="BK121" s="324"/>
      <c r="BL121" s="324"/>
      <c r="BM121" s="324"/>
      <c r="BN121" s="324"/>
      <c r="BO121" s="324"/>
      <c r="BP121" s="320"/>
      <c r="BQ121" s="78"/>
      <c r="BR121" s="393"/>
      <c r="BS121" s="393"/>
      <c r="BT121" s="393"/>
      <c r="BU121" s="393"/>
      <c r="BV121" s="393"/>
      <c r="BW121" s="393"/>
      <c r="BX121" s="393"/>
      <c r="BY121" s="393"/>
      <c r="BZ121" s="393"/>
      <c r="CA121" s="393"/>
      <c r="CB121" s="393"/>
    </row>
    <row r="122" spans="2:80" s="26" customFormat="1" ht="21" customHeight="1" x14ac:dyDescent="0.2">
      <c r="B122" s="417"/>
      <c r="C122" s="418"/>
      <c r="D122" s="419"/>
      <c r="E122" s="27" t="s">
        <v>48</v>
      </c>
      <c r="F122" s="132">
        <v>50</v>
      </c>
      <c r="G122" s="42">
        <f t="shared" si="0"/>
        <v>1</v>
      </c>
      <c r="H122" s="299">
        <f>MAX(I122:CB122)</f>
        <v>0</v>
      </c>
      <c r="I122" s="127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6"/>
      <c r="U122" s="127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8"/>
      <c r="AG122" s="309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6"/>
      <c r="AR122" s="127"/>
      <c r="AS122" s="125"/>
      <c r="AT122" s="125"/>
      <c r="AU122" s="125"/>
      <c r="AV122" s="125"/>
      <c r="AW122" s="125"/>
      <c r="AX122" s="128"/>
      <c r="AY122" s="127"/>
      <c r="AZ122" s="125"/>
      <c r="BA122" s="125"/>
      <c r="BB122" s="125"/>
      <c r="BC122" s="125"/>
      <c r="BD122" s="126"/>
      <c r="BE122" s="127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8"/>
      <c r="BQ122" s="78"/>
      <c r="BR122" s="393"/>
      <c r="BS122" s="393"/>
      <c r="BT122" s="393"/>
      <c r="BU122" s="393"/>
      <c r="BV122" s="393"/>
      <c r="BW122" s="393"/>
      <c r="BX122" s="393"/>
      <c r="BY122" s="393"/>
      <c r="BZ122" s="393"/>
      <c r="CA122" s="393"/>
      <c r="CB122" s="393"/>
    </row>
    <row r="123" spans="2:80" s="26" customFormat="1" ht="21" customHeight="1" x14ac:dyDescent="0.2">
      <c r="B123" s="417"/>
      <c r="C123" s="418"/>
      <c r="D123" s="419"/>
      <c r="E123" s="27" t="s">
        <v>56</v>
      </c>
      <c r="F123" s="132">
        <v>30</v>
      </c>
      <c r="G123" s="42">
        <f t="shared" si="0"/>
        <v>1</v>
      </c>
      <c r="H123" s="299">
        <f>MAX(I123:CB123)</f>
        <v>0</v>
      </c>
      <c r="I123" s="127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6"/>
      <c r="U123" s="127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8"/>
      <c r="AG123" s="309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6"/>
      <c r="AR123" s="127"/>
      <c r="AS123" s="125"/>
      <c r="AT123" s="125"/>
      <c r="AU123" s="125"/>
      <c r="AV123" s="125"/>
      <c r="AW123" s="125"/>
      <c r="AX123" s="128"/>
      <c r="AY123" s="127"/>
      <c r="AZ123" s="125"/>
      <c r="BA123" s="125"/>
      <c r="BB123" s="125"/>
      <c r="BC123" s="125"/>
      <c r="BD123" s="126"/>
      <c r="BE123" s="127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8"/>
      <c r="BQ123" s="78"/>
      <c r="BR123" s="393"/>
      <c r="BS123" s="393"/>
      <c r="BT123" s="393"/>
      <c r="BU123" s="393"/>
      <c r="BV123" s="393"/>
      <c r="BW123" s="393"/>
      <c r="BX123" s="393"/>
      <c r="BY123" s="393"/>
      <c r="BZ123" s="393"/>
      <c r="CA123" s="393"/>
      <c r="CB123" s="393"/>
    </row>
    <row r="124" spans="2:80" s="26" customFormat="1" ht="21" customHeight="1" thickBot="1" x14ac:dyDescent="0.25">
      <c r="B124" s="417"/>
      <c r="C124" s="410"/>
      <c r="D124" s="412"/>
      <c r="E124" s="256" t="s">
        <v>57</v>
      </c>
      <c r="F124" s="141">
        <v>30</v>
      </c>
      <c r="G124" s="42">
        <f t="shared" si="0"/>
        <v>1</v>
      </c>
      <c r="H124" s="299">
        <f>MAX(I124:CB124)</f>
        <v>0</v>
      </c>
      <c r="I124" s="119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8"/>
      <c r="U124" s="119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20"/>
      <c r="AG124" s="310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8"/>
      <c r="AR124" s="119"/>
      <c r="AS124" s="117"/>
      <c r="AT124" s="117"/>
      <c r="AU124" s="117"/>
      <c r="AV124" s="117"/>
      <c r="AW124" s="117"/>
      <c r="AX124" s="120"/>
      <c r="AY124" s="119"/>
      <c r="AZ124" s="117"/>
      <c r="BA124" s="117"/>
      <c r="BB124" s="117"/>
      <c r="BC124" s="117"/>
      <c r="BD124" s="118"/>
      <c r="BE124" s="119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20"/>
      <c r="BQ124" s="78"/>
      <c r="BR124" s="393"/>
      <c r="BS124" s="393"/>
      <c r="BT124" s="393"/>
      <c r="BU124" s="393"/>
      <c r="BV124" s="393"/>
      <c r="BW124" s="393"/>
      <c r="BX124" s="393"/>
      <c r="BY124" s="393"/>
      <c r="BZ124" s="393"/>
      <c r="CA124" s="393"/>
      <c r="CB124" s="393"/>
    </row>
    <row r="125" spans="2:80" s="26" customFormat="1" ht="21" customHeight="1" x14ac:dyDescent="0.2">
      <c r="B125" s="407"/>
      <c r="C125" s="409" t="s">
        <v>188</v>
      </c>
      <c r="D125" s="411">
        <f t="shared" ref="D125" si="24">MAX(BE125:BP125)+(MAX(BE126:BP126)*2)+(MAX(BE127:BP127)*5)+(MAX(BE128:BP128)*2)+(MAX(BE129:BP129)*3)+(MAX(BE130:BP130)*10)+(MAX(BE131:BP131)*3)+(MAX(BE132:BP132)*3)+(MAX(BE133:BP133)*7)+(MAX(BE134:BP134)*7)</f>
        <v>0</v>
      </c>
      <c r="E125" s="49" t="s">
        <v>3</v>
      </c>
      <c r="F125" s="138">
        <v>100</v>
      </c>
      <c r="G125" s="53">
        <f t="shared" si="0"/>
        <v>87</v>
      </c>
      <c r="H125" s="303">
        <f>MAX(I125:CB125)</f>
        <v>86</v>
      </c>
      <c r="I125" s="24">
        <v>2</v>
      </c>
      <c r="J125" s="22">
        <v>2</v>
      </c>
      <c r="K125" s="22">
        <v>2</v>
      </c>
      <c r="L125" s="22" t="s">
        <v>186</v>
      </c>
      <c r="M125" s="22">
        <v>2</v>
      </c>
      <c r="N125" s="22">
        <v>4</v>
      </c>
      <c r="O125" s="22">
        <v>3</v>
      </c>
      <c r="P125" s="22">
        <v>5</v>
      </c>
      <c r="Q125" s="22">
        <v>4</v>
      </c>
      <c r="R125" s="22">
        <v>5</v>
      </c>
      <c r="S125" s="22">
        <v>5</v>
      </c>
      <c r="T125" s="23">
        <v>3</v>
      </c>
      <c r="U125" s="24">
        <v>9</v>
      </c>
      <c r="V125" s="22">
        <v>4</v>
      </c>
      <c r="W125" s="22">
        <v>15</v>
      </c>
      <c r="X125" s="22">
        <v>9</v>
      </c>
      <c r="Y125" s="22">
        <v>8</v>
      </c>
      <c r="Z125" s="22">
        <v>4</v>
      </c>
      <c r="AA125" s="22" t="s">
        <v>186</v>
      </c>
      <c r="AB125" s="22">
        <v>11</v>
      </c>
      <c r="AC125" s="22">
        <v>19</v>
      </c>
      <c r="AD125" s="22">
        <v>11</v>
      </c>
      <c r="AE125" s="64">
        <v>86</v>
      </c>
      <c r="AF125" s="25">
        <v>51</v>
      </c>
      <c r="AG125" s="403" t="s">
        <v>187</v>
      </c>
      <c r="AH125" s="258"/>
      <c r="AI125" s="258"/>
      <c r="AJ125" s="258"/>
      <c r="AK125" s="258"/>
      <c r="AL125" s="258"/>
      <c r="AM125" s="258"/>
      <c r="AN125" s="258"/>
      <c r="AO125" s="258"/>
      <c r="AP125" s="258"/>
      <c r="AQ125" s="168"/>
      <c r="AR125" s="262"/>
      <c r="AS125" s="258"/>
      <c r="AT125" s="258"/>
      <c r="AU125" s="258"/>
      <c r="AV125" s="258"/>
      <c r="AW125" s="258"/>
      <c r="AX125" s="169"/>
      <c r="AY125" s="262"/>
      <c r="AZ125" s="258"/>
      <c r="BA125" s="258"/>
      <c r="BB125" s="258"/>
      <c r="BC125" s="258"/>
      <c r="BD125" s="168"/>
      <c r="BE125" s="262"/>
      <c r="BF125" s="258"/>
      <c r="BG125" s="258"/>
      <c r="BH125" s="258"/>
      <c r="BI125" s="258"/>
      <c r="BJ125" s="258"/>
      <c r="BK125" s="258"/>
      <c r="BL125" s="258"/>
      <c r="BM125" s="258"/>
      <c r="BN125" s="258"/>
      <c r="BO125" s="258"/>
      <c r="BP125" s="169"/>
      <c r="BQ125" s="78"/>
      <c r="BR125" s="393"/>
      <c r="BS125" s="393"/>
      <c r="BT125" s="393"/>
      <c r="BU125" s="393"/>
      <c r="BV125" s="393"/>
      <c r="BW125" s="393"/>
      <c r="BX125" s="393"/>
      <c r="BY125" s="393"/>
      <c r="BZ125" s="393"/>
      <c r="CA125" s="393"/>
      <c r="CB125" s="393"/>
    </row>
    <row r="126" spans="2:80" s="26" customFormat="1" ht="21" customHeight="1" x14ac:dyDescent="0.2">
      <c r="B126" s="417"/>
      <c r="C126" s="418"/>
      <c r="D126" s="419"/>
      <c r="E126" s="279" t="s">
        <v>4</v>
      </c>
      <c r="F126" s="280">
        <v>100</v>
      </c>
      <c r="G126" s="277">
        <f t="shared" si="0"/>
        <v>7</v>
      </c>
      <c r="H126" s="313">
        <f>MAX(I126:CB126)</f>
        <v>6</v>
      </c>
      <c r="I126" s="127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6"/>
      <c r="U126" s="127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202">
        <v>6</v>
      </c>
      <c r="AG126" s="309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6"/>
      <c r="AR126" s="127"/>
      <c r="AS126" s="125"/>
      <c r="AT126" s="125"/>
      <c r="AU126" s="125"/>
      <c r="AV126" s="125"/>
      <c r="AW126" s="125"/>
      <c r="AX126" s="128"/>
      <c r="AY126" s="127"/>
      <c r="AZ126" s="125"/>
      <c r="BA126" s="125"/>
      <c r="BB126" s="125"/>
      <c r="BC126" s="125"/>
      <c r="BD126" s="126"/>
      <c r="BE126" s="206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86"/>
      <c r="BQ126" s="78"/>
      <c r="BR126" s="393"/>
      <c r="BS126" s="393"/>
      <c r="BT126" s="393"/>
      <c r="BU126" s="393"/>
      <c r="BV126" s="393"/>
      <c r="BW126" s="393"/>
      <c r="BX126" s="393"/>
      <c r="BY126" s="393"/>
      <c r="BZ126" s="393"/>
      <c r="CA126" s="393"/>
      <c r="CB126" s="393"/>
    </row>
    <row r="127" spans="2:80" s="26" customFormat="1" ht="21" customHeight="1" x14ac:dyDescent="0.2">
      <c r="B127" s="417"/>
      <c r="C127" s="418"/>
      <c r="D127" s="419"/>
      <c r="E127" s="84" t="s">
        <v>47</v>
      </c>
      <c r="F127" s="135">
        <v>30</v>
      </c>
      <c r="G127" s="42">
        <f t="shared" si="0"/>
        <v>1</v>
      </c>
      <c r="H127" s="299">
        <f>MAX(I127:CB127)</f>
        <v>0</v>
      </c>
      <c r="I127" s="127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6"/>
      <c r="U127" s="127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8"/>
      <c r="AG127" s="309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6"/>
      <c r="AR127" s="127"/>
      <c r="AS127" s="125"/>
      <c r="AT127" s="125"/>
      <c r="AU127" s="125"/>
      <c r="AV127" s="125"/>
      <c r="AW127" s="125"/>
      <c r="AX127" s="128"/>
      <c r="AY127" s="127"/>
      <c r="AZ127" s="125"/>
      <c r="BA127" s="125"/>
      <c r="BB127" s="125"/>
      <c r="BC127" s="125"/>
      <c r="BD127" s="126"/>
      <c r="BE127" s="127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8"/>
      <c r="BQ127" s="78"/>
      <c r="BR127" s="393"/>
      <c r="BS127" s="393"/>
      <c r="BT127" s="393"/>
      <c r="BU127" s="393"/>
      <c r="BV127" s="393"/>
      <c r="BW127" s="393"/>
      <c r="BX127" s="393"/>
      <c r="BY127" s="393"/>
      <c r="BZ127" s="393"/>
      <c r="CA127" s="393"/>
      <c r="CB127" s="393"/>
    </row>
    <row r="128" spans="2:80" s="26" customFormat="1" ht="21" customHeight="1" x14ac:dyDescent="0.2">
      <c r="B128" s="417"/>
      <c r="C128" s="418"/>
      <c r="D128" s="419"/>
      <c r="E128" s="84" t="s">
        <v>50</v>
      </c>
      <c r="F128" s="132">
        <v>30</v>
      </c>
      <c r="G128" s="28">
        <f t="shared" si="0"/>
        <v>1</v>
      </c>
      <c r="H128" s="93">
        <f>MAX(I128:CB128)</f>
        <v>0</v>
      </c>
      <c r="I128" s="127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6"/>
      <c r="U128" s="127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8"/>
      <c r="AG128" s="309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6"/>
      <c r="AR128" s="127"/>
      <c r="AS128" s="125"/>
      <c r="AT128" s="125"/>
      <c r="AU128" s="125"/>
      <c r="AV128" s="125"/>
      <c r="AW128" s="125"/>
      <c r="AX128" s="128"/>
      <c r="AY128" s="127"/>
      <c r="AZ128" s="125"/>
      <c r="BA128" s="125"/>
      <c r="BB128" s="125"/>
      <c r="BC128" s="125"/>
      <c r="BD128" s="126"/>
      <c r="BE128" s="127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8"/>
      <c r="BQ128" s="78"/>
      <c r="BR128" s="393"/>
      <c r="BS128" s="393"/>
      <c r="BT128" s="393"/>
      <c r="BU128" s="393"/>
      <c r="BV128" s="393"/>
      <c r="BW128" s="393"/>
      <c r="BX128" s="393"/>
      <c r="BY128" s="393"/>
      <c r="BZ128" s="393"/>
      <c r="CA128" s="393"/>
      <c r="CB128" s="393"/>
    </row>
    <row r="129" spans="2:80" s="26" customFormat="1" ht="21" customHeight="1" x14ac:dyDescent="0.2">
      <c r="B129" s="417"/>
      <c r="C129" s="418"/>
      <c r="D129" s="419"/>
      <c r="E129" s="84" t="s">
        <v>51</v>
      </c>
      <c r="F129" s="132">
        <v>30</v>
      </c>
      <c r="G129" s="42">
        <f t="shared" si="0"/>
        <v>1</v>
      </c>
      <c r="H129" s="299">
        <f>MAX(I129:CB129)</f>
        <v>0</v>
      </c>
      <c r="I129" s="127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6"/>
      <c r="U129" s="127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8"/>
      <c r="AG129" s="309"/>
      <c r="AH129" s="125"/>
      <c r="AI129" s="125"/>
      <c r="AJ129" s="125"/>
      <c r="AK129" s="125"/>
      <c r="AL129" s="125"/>
      <c r="AM129" s="125"/>
      <c r="AN129" s="125"/>
      <c r="AO129" s="125"/>
      <c r="AP129" s="125"/>
      <c r="AQ129" s="126"/>
      <c r="AR129" s="127"/>
      <c r="AS129" s="125"/>
      <c r="AT129" s="125"/>
      <c r="AU129" s="125"/>
      <c r="AV129" s="125"/>
      <c r="AW129" s="125"/>
      <c r="AX129" s="128"/>
      <c r="AY129" s="127"/>
      <c r="AZ129" s="125"/>
      <c r="BA129" s="125"/>
      <c r="BB129" s="125"/>
      <c r="BC129" s="125"/>
      <c r="BD129" s="126"/>
      <c r="BE129" s="127"/>
      <c r="BF129" s="125"/>
      <c r="BG129" s="125"/>
      <c r="BH129" s="125"/>
      <c r="BI129" s="125"/>
      <c r="BJ129" s="125"/>
      <c r="BK129" s="125"/>
      <c r="BL129" s="125"/>
      <c r="BM129" s="125"/>
      <c r="BN129" s="125"/>
      <c r="BO129" s="125"/>
      <c r="BP129" s="128"/>
      <c r="BQ129" s="78"/>
      <c r="BR129" s="393"/>
      <c r="BS129" s="393"/>
      <c r="BT129" s="393"/>
      <c r="BU129" s="393"/>
      <c r="BV129" s="393"/>
      <c r="BW129" s="393"/>
      <c r="BX129" s="393"/>
      <c r="BY129" s="393"/>
      <c r="BZ129" s="393"/>
      <c r="CA129" s="393"/>
      <c r="CB129" s="393"/>
    </row>
    <row r="130" spans="2:80" s="26" customFormat="1" ht="21" customHeight="1" x14ac:dyDescent="0.2">
      <c r="B130" s="417"/>
      <c r="C130" s="418"/>
      <c r="D130" s="419"/>
      <c r="E130" s="27" t="s">
        <v>55</v>
      </c>
      <c r="F130" s="135">
        <v>10</v>
      </c>
      <c r="G130" s="42">
        <f t="shared" si="0"/>
        <v>1</v>
      </c>
      <c r="H130" s="299">
        <f>MAX(I130:CB130)</f>
        <v>0</v>
      </c>
      <c r="I130" s="127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6"/>
      <c r="U130" s="127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8"/>
      <c r="AG130" s="309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6"/>
      <c r="AR130" s="127"/>
      <c r="AS130" s="125"/>
      <c r="AT130" s="125"/>
      <c r="AU130" s="125"/>
      <c r="AV130" s="125"/>
      <c r="AW130" s="125"/>
      <c r="AX130" s="128"/>
      <c r="AY130" s="127"/>
      <c r="AZ130" s="125"/>
      <c r="BA130" s="125"/>
      <c r="BB130" s="125"/>
      <c r="BC130" s="125"/>
      <c r="BD130" s="126"/>
      <c r="BE130" s="127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8"/>
      <c r="BQ130" s="78"/>
      <c r="BR130" s="393"/>
      <c r="BS130" s="393"/>
      <c r="BT130" s="393"/>
      <c r="BU130" s="393"/>
      <c r="BV130" s="393"/>
      <c r="BW130" s="393"/>
      <c r="BX130" s="393"/>
      <c r="BY130" s="393"/>
      <c r="BZ130" s="393"/>
      <c r="CA130" s="393"/>
      <c r="CB130" s="393"/>
    </row>
    <row r="131" spans="2:80" s="26" customFormat="1" ht="21" customHeight="1" x14ac:dyDescent="0.2">
      <c r="B131" s="417"/>
      <c r="C131" s="418"/>
      <c r="D131" s="419"/>
      <c r="E131" s="279" t="s">
        <v>35</v>
      </c>
      <c r="F131" s="280">
        <v>50</v>
      </c>
      <c r="G131" s="277">
        <f t="shared" si="0"/>
        <v>1</v>
      </c>
      <c r="H131" s="313">
        <f>MAX(I131:CB131)</f>
        <v>0</v>
      </c>
      <c r="I131" s="127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6"/>
      <c r="U131" s="127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8"/>
      <c r="AG131" s="309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6"/>
      <c r="AR131" s="127"/>
      <c r="AS131" s="125"/>
      <c r="AT131" s="125"/>
      <c r="AU131" s="125"/>
      <c r="AV131" s="125"/>
      <c r="AW131" s="125"/>
      <c r="AX131" s="128"/>
      <c r="AY131" s="127"/>
      <c r="AZ131" s="125"/>
      <c r="BA131" s="125"/>
      <c r="BB131" s="125"/>
      <c r="BC131" s="125"/>
      <c r="BD131" s="126"/>
      <c r="BE131" s="206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86"/>
      <c r="BQ131" s="78"/>
      <c r="BR131" s="393"/>
      <c r="BS131" s="393"/>
      <c r="BT131" s="393"/>
      <c r="BU131" s="393"/>
      <c r="BV131" s="393"/>
      <c r="BW131" s="393"/>
      <c r="BX131" s="393"/>
      <c r="BY131" s="393"/>
      <c r="BZ131" s="393"/>
      <c r="CA131" s="393"/>
      <c r="CB131" s="393"/>
    </row>
    <row r="132" spans="2:80" s="26" customFormat="1" ht="21" customHeight="1" x14ac:dyDescent="0.2">
      <c r="B132" s="417"/>
      <c r="C132" s="418"/>
      <c r="D132" s="419"/>
      <c r="E132" s="27" t="s">
        <v>48</v>
      </c>
      <c r="F132" s="132">
        <v>50</v>
      </c>
      <c r="G132" s="42">
        <f t="shared" si="0"/>
        <v>1</v>
      </c>
      <c r="H132" s="299">
        <f>MAX(I132:CB132)</f>
        <v>0</v>
      </c>
      <c r="I132" s="127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6"/>
      <c r="U132" s="127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8"/>
      <c r="AG132" s="309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6"/>
      <c r="AR132" s="127"/>
      <c r="AS132" s="125"/>
      <c r="AT132" s="125"/>
      <c r="AU132" s="125"/>
      <c r="AV132" s="125"/>
      <c r="AW132" s="125"/>
      <c r="AX132" s="128"/>
      <c r="AY132" s="127"/>
      <c r="AZ132" s="125"/>
      <c r="BA132" s="125"/>
      <c r="BB132" s="125"/>
      <c r="BC132" s="125"/>
      <c r="BD132" s="126"/>
      <c r="BE132" s="127"/>
      <c r="BF132" s="125"/>
      <c r="BG132" s="125"/>
      <c r="BH132" s="125"/>
      <c r="BI132" s="125"/>
      <c r="BJ132" s="125"/>
      <c r="BK132" s="125"/>
      <c r="BL132" s="125"/>
      <c r="BM132" s="125"/>
      <c r="BN132" s="125"/>
      <c r="BO132" s="125"/>
      <c r="BP132" s="128"/>
      <c r="BQ132" s="78"/>
      <c r="BR132" s="393"/>
      <c r="BS132" s="393"/>
      <c r="BT132" s="393"/>
      <c r="BU132" s="393"/>
      <c r="BV132" s="393"/>
      <c r="BW132" s="393"/>
      <c r="BX132" s="393"/>
      <c r="BY132" s="393"/>
      <c r="BZ132" s="393"/>
      <c r="CA132" s="393"/>
      <c r="CB132" s="393"/>
    </row>
    <row r="133" spans="2:80" s="26" customFormat="1" ht="21" customHeight="1" x14ac:dyDescent="0.2">
      <c r="B133" s="417"/>
      <c r="C133" s="418"/>
      <c r="D133" s="419"/>
      <c r="E133" s="27" t="s">
        <v>56</v>
      </c>
      <c r="F133" s="132">
        <v>30</v>
      </c>
      <c r="G133" s="42">
        <f t="shared" si="0"/>
        <v>1</v>
      </c>
      <c r="H133" s="299">
        <f>MAX(I133:CB133)</f>
        <v>0</v>
      </c>
      <c r="I133" s="127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6"/>
      <c r="U133" s="127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8"/>
      <c r="AG133" s="309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6"/>
      <c r="AR133" s="127"/>
      <c r="AS133" s="125"/>
      <c r="AT133" s="125"/>
      <c r="AU133" s="125"/>
      <c r="AV133" s="125"/>
      <c r="AW133" s="125"/>
      <c r="AX133" s="128"/>
      <c r="AY133" s="127"/>
      <c r="AZ133" s="125"/>
      <c r="BA133" s="125"/>
      <c r="BB133" s="125"/>
      <c r="BC133" s="125"/>
      <c r="BD133" s="126"/>
      <c r="BE133" s="127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8"/>
      <c r="BQ133" s="78"/>
      <c r="BR133" s="393"/>
      <c r="BS133" s="393"/>
      <c r="BT133" s="393"/>
      <c r="BU133" s="393"/>
      <c r="BV133" s="393"/>
      <c r="BW133" s="393"/>
      <c r="BX133" s="393"/>
      <c r="BY133" s="393"/>
      <c r="BZ133" s="393"/>
      <c r="CA133" s="393"/>
      <c r="CB133" s="393"/>
    </row>
    <row r="134" spans="2:80" s="26" customFormat="1" ht="21" customHeight="1" thickBot="1" x14ac:dyDescent="0.25">
      <c r="B134" s="408"/>
      <c r="C134" s="410"/>
      <c r="D134" s="412"/>
      <c r="E134" s="256" t="s">
        <v>57</v>
      </c>
      <c r="F134" s="141">
        <v>30</v>
      </c>
      <c r="G134" s="42">
        <f t="shared" si="0"/>
        <v>1</v>
      </c>
      <c r="H134" s="299">
        <f>MAX(I134:CB134)</f>
        <v>0</v>
      </c>
      <c r="I134" s="119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8"/>
      <c r="U134" s="119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20"/>
      <c r="AG134" s="310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8"/>
      <c r="AR134" s="119"/>
      <c r="AS134" s="117"/>
      <c r="AT134" s="117"/>
      <c r="AU134" s="117"/>
      <c r="AV134" s="117"/>
      <c r="AW134" s="117"/>
      <c r="AX134" s="120"/>
      <c r="AY134" s="119"/>
      <c r="AZ134" s="117"/>
      <c r="BA134" s="117"/>
      <c r="BB134" s="117"/>
      <c r="BC134" s="117"/>
      <c r="BD134" s="118"/>
      <c r="BE134" s="119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20"/>
      <c r="BQ134" s="78"/>
      <c r="BR134" s="393"/>
      <c r="BS134" s="393"/>
      <c r="BT134" s="393"/>
      <c r="BU134" s="393"/>
      <c r="BV134" s="393"/>
      <c r="BW134" s="393"/>
      <c r="BX134" s="393"/>
      <c r="BY134" s="393"/>
      <c r="BZ134" s="393"/>
      <c r="CA134" s="393"/>
      <c r="CB134" s="393"/>
    </row>
    <row r="135" spans="2:80" s="26" customFormat="1" ht="21" customHeight="1" x14ac:dyDescent="0.2">
      <c r="B135" s="407"/>
      <c r="C135" s="409"/>
      <c r="D135" s="411">
        <f t="shared" ref="D135" si="25">MAX(BE135:BP135)+(MAX(BE136:BP136)*2)+(MAX(BE137:BP137)*5)+(MAX(BE138:BP138)*2)+(MAX(BE139:BP139)*3)+(MAX(BE140:BP140)*10)+(MAX(BE141:BP141)*3)+(MAX(BE142:BP142)*3)+(MAX(BE143:BP143)*7)+(MAX(BE144:BP144)*7)</f>
        <v>0</v>
      </c>
      <c r="E135" s="49" t="s">
        <v>3</v>
      </c>
      <c r="F135" s="138">
        <v>100</v>
      </c>
      <c r="G135" s="53">
        <f t="shared" ref="G135:G144" si="26">H135+1</f>
        <v>1</v>
      </c>
      <c r="H135" s="303">
        <f>MAX(I135:CB135)</f>
        <v>0</v>
      </c>
      <c r="I135" s="346"/>
      <c r="J135" s="347"/>
      <c r="K135" s="347"/>
      <c r="L135" s="347"/>
      <c r="M135" s="347"/>
      <c r="N135" s="347"/>
      <c r="O135" s="347"/>
      <c r="P135" s="347"/>
      <c r="Q135" s="347"/>
      <c r="R135" s="347"/>
      <c r="S135" s="347"/>
      <c r="T135" s="326"/>
      <c r="U135" s="346"/>
      <c r="V135" s="347"/>
      <c r="W135" s="347"/>
      <c r="X135" s="347"/>
      <c r="Y135" s="347"/>
      <c r="Z135" s="347"/>
      <c r="AA135" s="347"/>
      <c r="AB135" s="347"/>
      <c r="AC135" s="347"/>
      <c r="AD135" s="347"/>
      <c r="AE135" s="347"/>
      <c r="AF135" s="321"/>
      <c r="AG135" s="406"/>
      <c r="AH135" s="347"/>
      <c r="AI135" s="347"/>
      <c r="AJ135" s="347"/>
      <c r="AK135" s="347"/>
      <c r="AL135" s="347"/>
      <c r="AM135" s="347"/>
      <c r="AN135" s="347"/>
      <c r="AO135" s="347"/>
      <c r="AP135" s="347"/>
      <c r="AQ135" s="326"/>
      <c r="AR135" s="346"/>
      <c r="AS135" s="347"/>
      <c r="AT135" s="347"/>
      <c r="AU135" s="347"/>
      <c r="AV135" s="347"/>
      <c r="AW135" s="347"/>
      <c r="AX135" s="321"/>
      <c r="AY135" s="346"/>
      <c r="AZ135" s="347"/>
      <c r="BA135" s="347"/>
      <c r="BB135" s="347"/>
      <c r="BC135" s="347"/>
      <c r="BD135" s="326"/>
      <c r="BE135" s="346"/>
      <c r="BF135" s="347"/>
      <c r="BG135" s="347"/>
      <c r="BH135" s="347"/>
      <c r="BI135" s="347"/>
      <c r="BJ135" s="347"/>
      <c r="BK135" s="347"/>
      <c r="BL135" s="347"/>
      <c r="BM135" s="347"/>
      <c r="BN135" s="347"/>
      <c r="BO135" s="347"/>
      <c r="BP135" s="321"/>
      <c r="BQ135" s="393"/>
      <c r="BR135" s="393"/>
      <c r="BS135" s="393"/>
      <c r="BT135" s="393"/>
      <c r="BU135" s="393"/>
      <c r="BV135" s="393"/>
      <c r="BW135" s="393"/>
      <c r="BX135" s="393"/>
      <c r="BY135" s="393"/>
      <c r="BZ135" s="393"/>
      <c r="CA135" s="393"/>
      <c r="CB135" s="393"/>
    </row>
    <row r="136" spans="2:80" s="26" customFormat="1" ht="21" customHeight="1" x14ac:dyDescent="0.2">
      <c r="B136" s="417"/>
      <c r="C136" s="418"/>
      <c r="D136" s="419"/>
      <c r="E136" s="84" t="s">
        <v>4</v>
      </c>
      <c r="F136" s="135">
        <v>100</v>
      </c>
      <c r="G136" s="42">
        <f t="shared" si="26"/>
        <v>1</v>
      </c>
      <c r="H136" s="299">
        <f>MAX(I136:CB136)</f>
        <v>0</v>
      </c>
      <c r="I136" s="330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19"/>
      <c r="U136" s="330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0"/>
      <c r="AG136" s="40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19"/>
      <c r="AR136" s="330"/>
      <c r="AS136" s="324"/>
      <c r="AT136" s="324"/>
      <c r="AU136" s="324"/>
      <c r="AV136" s="324"/>
      <c r="AW136" s="324"/>
      <c r="AX136" s="320"/>
      <c r="AY136" s="330"/>
      <c r="AZ136" s="324"/>
      <c r="BA136" s="324"/>
      <c r="BB136" s="324"/>
      <c r="BC136" s="324"/>
      <c r="BD136" s="319"/>
      <c r="BE136" s="330"/>
      <c r="BF136" s="324"/>
      <c r="BG136" s="324"/>
      <c r="BH136" s="324"/>
      <c r="BI136" s="324"/>
      <c r="BJ136" s="324"/>
      <c r="BK136" s="324"/>
      <c r="BL136" s="324"/>
      <c r="BM136" s="324"/>
      <c r="BN136" s="324"/>
      <c r="BO136" s="324"/>
      <c r="BP136" s="320"/>
      <c r="BQ136" s="393"/>
      <c r="BR136" s="393"/>
      <c r="BS136" s="393"/>
      <c r="BT136" s="393"/>
      <c r="BU136" s="393"/>
      <c r="BV136" s="393"/>
      <c r="BW136" s="393"/>
      <c r="BX136" s="393"/>
      <c r="BY136" s="393"/>
      <c r="BZ136" s="393"/>
      <c r="CA136" s="393"/>
      <c r="CB136" s="393"/>
    </row>
    <row r="137" spans="2:80" s="26" customFormat="1" ht="21" customHeight="1" x14ac:dyDescent="0.2">
      <c r="B137" s="417"/>
      <c r="C137" s="418"/>
      <c r="D137" s="419"/>
      <c r="E137" s="84" t="s">
        <v>47</v>
      </c>
      <c r="F137" s="135">
        <v>30</v>
      </c>
      <c r="G137" s="42">
        <f t="shared" si="26"/>
        <v>1</v>
      </c>
      <c r="H137" s="299">
        <f>MAX(I137:CB137)</f>
        <v>0</v>
      </c>
      <c r="I137" s="330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  <c r="T137" s="319"/>
      <c r="U137" s="330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0"/>
      <c r="AG137" s="40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19"/>
      <c r="AR137" s="330"/>
      <c r="AS137" s="324"/>
      <c r="AT137" s="324"/>
      <c r="AU137" s="324"/>
      <c r="AV137" s="324"/>
      <c r="AW137" s="324"/>
      <c r="AX137" s="320"/>
      <c r="AY137" s="330"/>
      <c r="AZ137" s="324"/>
      <c r="BA137" s="324"/>
      <c r="BB137" s="324"/>
      <c r="BC137" s="324"/>
      <c r="BD137" s="319"/>
      <c r="BE137" s="330"/>
      <c r="BF137" s="324"/>
      <c r="BG137" s="324"/>
      <c r="BH137" s="324"/>
      <c r="BI137" s="324"/>
      <c r="BJ137" s="324"/>
      <c r="BK137" s="324"/>
      <c r="BL137" s="324"/>
      <c r="BM137" s="324"/>
      <c r="BN137" s="324"/>
      <c r="BO137" s="324"/>
      <c r="BP137" s="320"/>
      <c r="BQ137" s="393"/>
      <c r="BR137" s="393"/>
      <c r="BS137" s="393"/>
      <c r="BT137" s="393"/>
      <c r="BU137" s="393"/>
      <c r="BV137" s="393"/>
      <c r="BW137" s="393"/>
      <c r="BX137" s="393"/>
      <c r="BY137" s="393"/>
      <c r="BZ137" s="393"/>
      <c r="CA137" s="393"/>
      <c r="CB137" s="393"/>
    </row>
    <row r="138" spans="2:80" s="26" customFormat="1" ht="21" customHeight="1" x14ac:dyDescent="0.2">
      <c r="B138" s="417"/>
      <c r="C138" s="418"/>
      <c r="D138" s="419"/>
      <c r="E138" s="84" t="s">
        <v>50</v>
      </c>
      <c r="F138" s="132">
        <v>30</v>
      </c>
      <c r="G138" s="28">
        <f t="shared" si="26"/>
        <v>1</v>
      </c>
      <c r="H138" s="93">
        <f>MAX(I138:CB138)</f>
        <v>0</v>
      </c>
      <c r="I138" s="330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  <c r="T138" s="319"/>
      <c r="U138" s="330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0"/>
      <c r="AG138" s="40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19"/>
      <c r="AR138" s="330"/>
      <c r="AS138" s="324"/>
      <c r="AT138" s="324"/>
      <c r="AU138" s="324"/>
      <c r="AV138" s="324"/>
      <c r="AW138" s="324"/>
      <c r="AX138" s="320"/>
      <c r="AY138" s="330"/>
      <c r="AZ138" s="324"/>
      <c r="BA138" s="324"/>
      <c r="BB138" s="324"/>
      <c r="BC138" s="324"/>
      <c r="BD138" s="319"/>
      <c r="BE138" s="330"/>
      <c r="BF138" s="324"/>
      <c r="BG138" s="324"/>
      <c r="BH138" s="324"/>
      <c r="BI138" s="324"/>
      <c r="BJ138" s="324"/>
      <c r="BK138" s="324"/>
      <c r="BL138" s="324"/>
      <c r="BM138" s="324"/>
      <c r="BN138" s="324"/>
      <c r="BO138" s="324"/>
      <c r="BP138" s="320"/>
      <c r="BQ138" s="393"/>
      <c r="BR138" s="393"/>
      <c r="BS138" s="393"/>
      <c r="BT138" s="393"/>
      <c r="BU138" s="393"/>
      <c r="BV138" s="393"/>
      <c r="BW138" s="393"/>
      <c r="BX138" s="393"/>
      <c r="BY138" s="393"/>
      <c r="BZ138" s="393"/>
      <c r="CA138" s="393"/>
      <c r="CB138" s="393"/>
    </row>
    <row r="139" spans="2:80" s="26" customFormat="1" ht="21" customHeight="1" x14ac:dyDescent="0.2">
      <c r="B139" s="417"/>
      <c r="C139" s="418"/>
      <c r="D139" s="419"/>
      <c r="E139" s="84" t="s">
        <v>51</v>
      </c>
      <c r="F139" s="132">
        <v>30</v>
      </c>
      <c r="G139" s="42">
        <f t="shared" si="26"/>
        <v>1</v>
      </c>
      <c r="H139" s="299">
        <f>MAX(I139:CB139)</f>
        <v>0</v>
      </c>
      <c r="I139" s="330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19"/>
      <c r="U139" s="330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0"/>
      <c r="AG139" s="40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19"/>
      <c r="AR139" s="330"/>
      <c r="AS139" s="324"/>
      <c r="AT139" s="324"/>
      <c r="AU139" s="324"/>
      <c r="AV139" s="324"/>
      <c r="AW139" s="324"/>
      <c r="AX139" s="320"/>
      <c r="AY139" s="330"/>
      <c r="AZ139" s="324"/>
      <c r="BA139" s="324"/>
      <c r="BB139" s="324"/>
      <c r="BC139" s="324"/>
      <c r="BD139" s="319"/>
      <c r="BE139" s="330"/>
      <c r="BF139" s="324"/>
      <c r="BG139" s="324"/>
      <c r="BH139" s="324"/>
      <c r="BI139" s="324"/>
      <c r="BJ139" s="324"/>
      <c r="BK139" s="324"/>
      <c r="BL139" s="324"/>
      <c r="BM139" s="324"/>
      <c r="BN139" s="324"/>
      <c r="BO139" s="324"/>
      <c r="BP139" s="320"/>
      <c r="BQ139" s="393"/>
      <c r="BR139" s="393"/>
      <c r="BS139" s="393"/>
      <c r="BT139" s="393"/>
      <c r="BU139" s="393"/>
      <c r="BV139" s="393"/>
      <c r="BW139" s="393"/>
      <c r="BX139" s="393"/>
      <c r="BY139" s="393"/>
      <c r="BZ139" s="393"/>
      <c r="CA139" s="393"/>
      <c r="CB139" s="393"/>
    </row>
    <row r="140" spans="2:80" s="26" customFormat="1" ht="21" customHeight="1" x14ac:dyDescent="0.2">
      <c r="B140" s="417"/>
      <c r="C140" s="418"/>
      <c r="D140" s="419"/>
      <c r="E140" s="27" t="s">
        <v>55</v>
      </c>
      <c r="F140" s="135">
        <v>10</v>
      </c>
      <c r="G140" s="42">
        <f t="shared" si="26"/>
        <v>1</v>
      </c>
      <c r="H140" s="299">
        <f>MAX(I140:CB140)</f>
        <v>0</v>
      </c>
      <c r="I140" s="330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19"/>
      <c r="U140" s="330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0"/>
      <c r="AG140" s="40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19"/>
      <c r="AR140" s="330"/>
      <c r="AS140" s="324"/>
      <c r="AT140" s="324"/>
      <c r="AU140" s="324"/>
      <c r="AV140" s="324"/>
      <c r="AW140" s="324"/>
      <c r="AX140" s="320"/>
      <c r="AY140" s="330"/>
      <c r="AZ140" s="324"/>
      <c r="BA140" s="324"/>
      <c r="BB140" s="324"/>
      <c r="BC140" s="324"/>
      <c r="BD140" s="319"/>
      <c r="BE140" s="330"/>
      <c r="BF140" s="324"/>
      <c r="BG140" s="324"/>
      <c r="BH140" s="324"/>
      <c r="BI140" s="324"/>
      <c r="BJ140" s="324"/>
      <c r="BK140" s="324"/>
      <c r="BL140" s="324"/>
      <c r="BM140" s="324"/>
      <c r="BN140" s="324"/>
      <c r="BO140" s="324"/>
      <c r="BP140" s="320"/>
      <c r="BQ140" s="393"/>
      <c r="BR140" s="393"/>
      <c r="BS140" s="393"/>
      <c r="BT140" s="393"/>
      <c r="BU140" s="393"/>
      <c r="BV140" s="393"/>
      <c r="BW140" s="393"/>
      <c r="BX140" s="393"/>
      <c r="BY140" s="393"/>
      <c r="BZ140" s="393"/>
      <c r="CA140" s="393"/>
      <c r="CB140" s="393"/>
    </row>
    <row r="141" spans="2:80" s="26" customFormat="1" ht="21" customHeight="1" x14ac:dyDescent="0.2">
      <c r="B141" s="417"/>
      <c r="C141" s="418"/>
      <c r="D141" s="419"/>
      <c r="E141" s="84" t="s">
        <v>35</v>
      </c>
      <c r="F141" s="135">
        <v>50</v>
      </c>
      <c r="G141" s="42">
        <f t="shared" si="26"/>
        <v>1</v>
      </c>
      <c r="H141" s="299">
        <f>MAX(I141:CB141)</f>
        <v>0</v>
      </c>
      <c r="I141" s="330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19"/>
      <c r="U141" s="330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0"/>
      <c r="AG141" s="40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19"/>
      <c r="AR141" s="330"/>
      <c r="AS141" s="324"/>
      <c r="AT141" s="324"/>
      <c r="AU141" s="324"/>
      <c r="AV141" s="324"/>
      <c r="AW141" s="324"/>
      <c r="AX141" s="320"/>
      <c r="AY141" s="330"/>
      <c r="AZ141" s="324"/>
      <c r="BA141" s="324"/>
      <c r="BB141" s="324"/>
      <c r="BC141" s="324"/>
      <c r="BD141" s="319"/>
      <c r="BE141" s="330"/>
      <c r="BF141" s="324"/>
      <c r="BG141" s="324"/>
      <c r="BH141" s="324"/>
      <c r="BI141" s="324"/>
      <c r="BJ141" s="324"/>
      <c r="BK141" s="324"/>
      <c r="BL141" s="324"/>
      <c r="BM141" s="324"/>
      <c r="BN141" s="324"/>
      <c r="BO141" s="324"/>
      <c r="BP141" s="320"/>
      <c r="BQ141" s="393"/>
      <c r="BR141" s="393"/>
      <c r="BS141" s="393"/>
      <c r="BT141" s="393"/>
      <c r="BU141" s="393"/>
      <c r="BV141" s="393"/>
      <c r="BW141" s="393"/>
      <c r="BX141" s="393"/>
      <c r="BY141" s="393"/>
      <c r="BZ141" s="393"/>
      <c r="CA141" s="393"/>
      <c r="CB141" s="393"/>
    </row>
    <row r="142" spans="2:80" s="26" customFormat="1" ht="21" customHeight="1" x14ac:dyDescent="0.2">
      <c r="B142" s="417"/>
      <c r="C142" s="418"/>
      <c r="D142" s="419"/>
      <c r="E142" s="27" t="s">
        <v>48</v>
      </c>
      <c r="F142" s="132">
        <v>50</v>
      </c>
      <c r="G142" s="42">
        <f t="shared" si="26"/>
        <v>1</v>
      </c>
      <c r="H142" s="299">
        <f>MAX(I142:CB142)</f>
        <v>0</v>
      </c>
      <c r="I142" s="330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19"/>
      <c r="U142" s="330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0"/>
      <c r="AG142" s="40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19"/>
      <c r="AR142" s="330"/>
      <c r="AS142" s="324"/>
      <c r="AT142" s="324"/>
      <c r="AU142" s="324"/>
      <c r="AV142" s="324"/>
      <c r="AW142" s="324"/>
      <c r="AX142" s="320"/>
      <c r="AY142" s="330"/>
      <c r="AZ142" s="324"/>
      <c r="BA142" s="324"/>
      <c r="BB142" s="324"/>
      <c r="BC142" s="324"/>
      <c r="BD142" s="319"/>
      <c r="BE142" s="330"/>
      <c r="BF142" s="324"/>
      <c r="BG142" s="324"/>
      <c r="BH142" s="324"/>
      <c r="BI142" s="324"/>
      <c r="BJ142" s="324"/>
      <c r="BK142" s="324"/>
      <c r="BL142" s="324"/>
      <c r="BM142" s="324"/>
      <c r="BN142" s="324"/>
      <c r="BO142" s="324"/>
      <c r="BP142" s="320"/>
      <c r="BQ142" s="393"/>
      <c r="BR142" s="393"/>
      <c r="BS142" s="393"/>
      <c r="BT142" s="393"/>
      <c r="BU142" s="393"/>
      <c r="BV142" s="393"/>
      <c r="BW142" s="393"/>
      <c r="BX142" s="393"/>
      <c r="BY142" s="393"/>
      <c r="BZ142" s="393"/>
      <c r="CA142" s="393"/>
      <c r="CB142" s="393"/>
    </row>
    <row r="143" spans="2:80" s="26" customFormat="1" ht="21" customHeight="1" x14ac:dyDescent="0.2">
      <c r="B143" s="417"/>
      <c r="C143" s="418"/>
      <c r="D143" s="419"/>
      <c r="E143" s="27" t="s">
        <v>56</v>
      </c>
      <c r="F143" s="132">
        <v>30</v>
      </c>
      <c r="G143" s="42">
        <f t="shared" si="26"/>
        <v>1</v>
      </c>
      <c r="H143" s="299">
        <f>MAX(I143:CB143)</f>
        <v>0</v>
      </c>
      <c r="I143" s="330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  <c r="T143" s="319"/>
      <c r="U143" s="330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0"/>
      <c r="AG143" s="40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19"/>
      <c r="AR143" s="330"/>
      <c r="AS143" s="324"/>
      <c r="AT143" s="324"/>
      <c r="AU143" s="324"/>
      <c r="AV143" s="324"/>
      <c r="AW143" s="324"/>
      <c r="AX143" s="320"/>
      <c r="AY143" s="330"/>
      <c r="AZ143" s="324"/>
      <c r="BA143" s="324"/>
      <c r="BB143" s="324"/>
      <c r="BC143" s="324"/>
      <c r="BD143" s="319"/>
      <c r="BE143" s="330"/>
      <c r="BF143" s="324"/>
      <c r="BG143" s="324"/>
      <c r="BH143" s="324"/>
      <c r="BI143" s="324"/>
      <c r="BJ143" s="324"/>
      <c r="BK143" s="324"/>
      <c r="BL143" s="324"/>
      <c r="BM143" s="324"/>
      <c r="BN143" s="324"/>
      <c r="BO143" s="324"/>
      <c r="BP143" s="320"/>
      <c r="BQ143" s="393"/>
      <c r="BR143" s="393"/>
      <c r="BS143" s="393"/>
      <c r="BT143" s="393"/>
      <c r="BU143" s="393"/>
      <c r="BV143" s="393"/>
      <c r="BW143" s="393"/>
      <c r="BX143" s="393"/>
      <c r="BY143" s="393"/>
      <c r="BZ143" s="393"/>
      <c r="CA143" s="393"/>
      <c r="CB143" s="393"/>
    </row>
    <row r="144" spans="2:80" s="26" customFormat="1" ht="21" customHeight="1" thickBot="1" x14ac:dyDescent="0.25">
      <c r="B144" s="408"/>
      <c r="C144" s="410"/>
      <c r="D144" s="412"/>
      <c r="E144" s="256" t="s">
        <v>57</v>
      </c>
      <c r="F144" s="402">
        <v>30</v>
      </c>
      <c r="G144" s="42">
        <f t="shared" si="26"/>
        <v>1</v>
      </c>
      <c r="H144" s="299">
        <f>MAX(I144:CB144)</f>
        <v>0</v>
      </c>
      <c r="I144" s="348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4"/>
      <c r="U144" s="348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5"/>
      <c r="AG144" s="405"/>
      <c r="AH144" s="349"/>
      <c r="AI144" s="349"/>
      <c r="AJ144" s="349"/>
      <c r="AK144" s="349"/>
      <c r="AL144" s="349"/>
      <c r="AM144" s="349"/>
      <c r="AN144" s="349"/>
      <c r="AO144" s="349"/>
      <c r="AP144" s="349"/>
      <c r="AQ144" s="344"/>
      <c r="AR144" s="348"/>
      <c r="AS144" s="349"/>
      <c r="AT144" s="349"/>
      <c r="AU144" s="349"/>
      <c r="AV144" s="349"/>
      <c r="AW144" s="349"/>
      <c r="AX144" s="345"/>
      <c r="AY144" s="348"/>
      <c r="AZ144" s="349"/>
      <c r="BA144" s="349"/>
      <c r="BB144" s="349"/>
      <c r="BC144" s="349"/>
      <c r="BD144" s="344"/>
      <c r="BE144" s="348"/>
      <c r="BF144" s="349"/>
      <c r="BG144" s="349"/>
      <c r="BH144" s="349"/>
      <c r="BI144" s="349"/>
      <c r="BJ144" s="349"/>
      <c r="BK144" s="349"/>
      <c r="BL144" s="349"/>
      <c r="BM144" s="349"/>
      <c r="BN144" s="349"/>
      <c r="BO144" s="349"/>
      <c r="BP144" s="345"/>
      <c r="BQ144" s="393"/>
      <c r="BR144" s="393"/>
      <c r="BS144" s="393"/>
      <c r="BT144" s="393"/>
      <c r="BU144" s="393"/>
      <c r="BV144" s="393"/>
      <c r="BW144" s="393"/>
      <c r="BX144" s="393"/>
      <c r="BY144" s="393"/>
      <c r="BZ144" s="393"/>
      <c r="CA144" s="393"/>
      <c r="CB144" s="393"/>
    </row>
    <row r="145" spans="2:80" s="26" customFormat="1" ht="21" customHeight="1" x14ac:dyDescent="0.2">
      <c r="B145" s="407"/>
      <c r="C145" s="411" t="s">
        <v>124</v>
      </c>
      <c r="D145" s="411">
        <f>MAX(AR145:AX145)+(MAX(AR146:AX146)*2)+(MAX(AR147:AX147)*2)+(MAX(AR148:AX148)*3)+(MAX(AR149:AX149)*3)+(MAX(AR150:AX150)*10)+(MAX(AR151:AX151)*3)+(MAX(AR152:AX152)*3)+(MAX(AR153:AX153)*7)+(MAX(AR154:AX154)*7)</f>
        <v>307</v>
      </c>
      <c r="E145" s="180" t="s">
        <v>3</v>
      </c>
      <c r="F145" s="181">
        <v>100</v>
      </c>
      <c r="G145" s="175">
        <f t="shared" si="0"/>
        <v>134</v>
      </c>
      <c r="H145" s="244">
        <f>MAX(I145:CB145)</f>
        <v>133</v>
      </c>
      <c r="I145" s="257"/>
      <c r="J145" s="258"/>
      <c r="K145" s="168"/>
      <c r="L145" s="168"/>
      <c r="M145" s="168"/>
      <c r="N145" s="23">
        <v>7</v>
      </c>
      <c r="O145" s="23">
        <v>37</v>
      </c>
      <c r="P145" s="23">
        <v>38</v>
      </c>
      <c r="Q145" s="23">
        <v>19</v>
      </c>
      <c r="R145" s="22">
        <v>47</v>
      </c>
      <c r="S145" s="23" t="s">
        <v>11</v>
      </c>
      <c r="T145" s="23">
        <v>55</v>
      </c>
      <c r="U145" s="24">
        <v>22</v>
      </c>
      <c r="V145" s="23">
        <v>65</v>
      </c>
      <c r="W145" s="23">
        <v>17</v>
      </c>
      <c r="X145" s="23">
        <v>30</v>
      </c>
      <c r="Y145" s="23">
        <v>43</v>
      </c>
      <c r="Z145" s="23">
        <v>87</v>
      </c>
      <c r="AA145" s="23">
        <v>37</v>
      </c>
      <c r="AB145" s="62">
        <v>133</v>
      </c>
      <c r="AC145" s="23">
        <v>60</v>
      </c>
      <c r="AD145" s="23">
        <v>69</v>
      </c>
      <c r="AE145" s="23">
        <v>15</v>
      </c>
      <c r="AF145" s="25">
        <v>34</v>
      </c>
      <c r="AG145" s="94" t="s">
        <v>37</v>
      </c>
      <c r="AH145" s="99"/>
      <c r="AI145" s="99"/>
      <c r="AJ145" s="99"/>
      <c r="AK145" s="99"/>
      <c r="AL145" s="99"/>
      <c r="AM145" s="99"/>
      <c r="AN145" s="99"/>
      <c r="AO145" s="99"/>
      <c r="AP145" s="99"/>
      <c r="AQ145" s="100"/>
      <c r="AR145" s="168"/>
      <c r="AS145" s="168"/>
      <c r="AT145" s="168"/>
      <c r="AU145" s="168"/>
      <c r="AV145" s="168"/>
      <c r="AW145" s="335"/>
      <c r="AX145" s="394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393"/>
      <c r="BR145" s="393"/>
      <c r="BS145" s="393"/>
      <c r="BT145" s="393"/>
      <c r="BU145" s="393"/>
      <c r="BV145" s="393"/>
      <c r="BW145" s="393"/>
      <c r="BX145" s="393"/>
      <c r="BY145" s="393"/>
      <c r="BZ145" s="393"/>
      <c r="CA145" s="393"/>
      <c r="CB145" s="393"/>
    </row>
    <row r="146" spans="2:80" s="26" customFormat="1" ht="21" customHeight="1" x14ac:dyDescent="0.2">
      <c r="B146" s="417"/>
      <c r="C146" s="419"/>
      <c r="D146" s="419"/>
      <c r="E146" s="184" t="s">
        <v>4</v>
      </c>
      <c r="F146" s="185">
        <v>100</v>
      </c>
      <c r="G146" s="182">
        <f t="shared" si="0"/>
        <v>330</v>
      </c>
      <c r="H146" s="245">
        <f>MAX(I146:CB146)</f>
        <v>329</v>
      </c>
      <c r="I146" s="152"/>
      <c r="J146" s="125"/>
      <c r="K146" s="126"/>
      <c r="L146" s="126"/>
      <c r="M146" s="126"/>
      <c r="N146" s="126"/>
      <c r="O146" s="126"/>
      <c r="P146" s="126"/>
      <c r="Q146" s="126"/>
      <c r="R146" s="125"/>
      <c r="S146" s="126"/>
      <c r="T146" s="126"/>
      <c r="U146" s="206">
        <v>6</v>
      </c>
      <c r="V146" s="85">
        <v>6</v>
      </c>
      <c r="W146" s="85">
        <v>12</v>
      </c>
      <c r="X146" s="85">
        <v>12</v>
      </c>
      <c r="Y146" s="85">
        <v>6</v>
      </c>
      <c r="Z146" s="85">
        <v>10</v>
      </c>
      <c r="AA146" s="85">
        <v>23</v>
      </c>
      <c r="AB146" s="85">
        <v>23</v>
      </c>
      <c r="AC146" s="85">
        <v>30</v>
      </c>
      <c r="AD146" s="85">
        <v>70</v>
      </c>
      <c r="AE146" s="85">
        <v>93</v>
      </c>
      <c r="AF146" s="86">
        <v>33</v>
      </c>
      <c r="AG146" s="198">
        <v>59</v>
      </c>
      <c r="AH146" s="186">
        <v>329</v>
      </c>
      <c r="AI146" s="191" t="s">
        <v>37</v>
      </c>
      <c r="AJ146" s="126" t="s">
        <v>11</v>
      </c>
      <c r="AK146" s="126" t="s">
        <v>11</v>
      </c>
      <c r="AL146" s="126"/>
      <c r="AM146" s="126"/>
      <c r="AN146" s="126"/>
      <c r="AO146" s="126"/>
      <c r="AP146" s="126"/>
      <c r="AQ146" s="128"/>
      <c r="AR146" s="126"/>
      <c r="AS146" s="126"/>
      <c r="AT146" s="126"/>
      <c r="AU146" s="126"/>
      <c r="AV146" s="126"/>
      <c r="AW146" s="341"/>
      <c r="AX146" s="374"/>
      <c r="AY146" s="393"/>
      <c r="AZ146" s="393"/>
      <c r="BA146" s="393"/>
      <c r="BB146" s="393"/>
      <c r="BC146" s="393"/>
      <c r="BD146" s="393"/>
      <c r="BE146" s="393"/>
      <c r="BF146" s="393"/>
      <c r="BG146" s="393"/>
      <c r="BH146" s="393"/>
      <c r="BI146" s="393"/>
      <c r="BJ146" s="393"/>
      <c r="BK146" s="393"/>
      <c r="BL146" s="393"/>
      <c r="BM146" s="393"/>
      <c r="BN146" s="393"/>
      <c r="BO146" s="393"/>
      <c r="BP146" s="393"/>
      <c r="BQ146" s="393"/>
      <c r="BR146" s="393"/>
      <c r="BS146" s="393"/>
      <c r="BT146" s="393"/>
      <c r="BU146" s="393"/>
      <c r="BV146" s="393"/>
      <c r="BW146" s="393"/>
      <c r="BX146" s="393"/>
      <c r="BY146" s="393"/>
      <c r="BZ146" s="393"/>
      <c r="CA146" s="393"/>
      <c r="CB146" s="393"/>
    </row>
    <row r="147" spans="2:80" s="26" customFormat="1" ht="21" customHeight="1" x14ac:dyDescent="0.2">
      <c r="B147" s="417"/>
      <c r="C147" s="419"/>
      <c r="D147" s="419"/>
      <c r="E147" s="190" t="s">
        <v>47</v>
      </c>
      <c r="F147" s="177">
        <v>30</v>
      </c>
      <c r="G147" s="182">
        <f t="shared" si="0"/>
        <v>39</v>
      </c>
      <c r="H147" s="245">
        <f>MAX(I147:CB147)</f>
        <v>38</v>
      </c>
      <c r="I147" s="152"/>
      <c r="J147" s="125"/>
      <c r="K147" s="126"/>
      <c r="L147" s="126"/>
      <c r="M147" s="126"/>
      <c r="N147" s="126"/>
      <c r="O147" s="126"/>
      <c r="P147" s="126"/>
      <c r="Q147" s="126"/>
      <c r="R147" s="125"/>
      <c r="S147" s="126"/>
      <c r="T147" s="126"/>
      <c r="U147" s="127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8"/>
      <c r="AG147" s="152"/>
      <c r="AH147" s="126"/>
      <c r="AI147" s="85" t="s">
        <v>11</v>
      </c>
      <c r="AJ147" s="85" t="s">
        <v>11</v>
      </c>
      <c r="AK147" s="85" t="s">
        <v>11</v>
      </c>
      <c r="AL147" s="85">
        <v>17</v>
      </c>
      <c r="AM147" s="85" t="s">
        <v>11</v>
      </c>
      <c r="AN147" s="85" t="s">
        <v>11</v>
      </c>
      <c r="AO147" s="186">
        <v>38</v>
      </c>
      <c r="AP147" s="191" t="s">
        <v>37</v>
      </c>
      <c r="AQ147" s="128"/>
      <c r="AR147" s="126"/>
      <c r="AS147" s="126"/>
      <c r="AT147" s="126"/>
      <c r="AU147" s="126"/>
      <c r="AV147" s="126"/>
      <c r="AW147" s="341"/>
      <c r="AX147" s="374"/>
      <c r="AY147" s="393"/>
      <c r="AZ147" s="393"/>
      <c r="BA147" s="393"/>
      <c r="BB147" s="393"/>
      <c r="BC147" s="393"/>
      <c r="BD147" s="393"/>
      <c r="BE147" s="393"/>
      <c r="BF147" s="393"/>
      <c r="BG147" s="393"/>
      <c r="BH147" s="393"/>
      <c r="BI147" s="393"/>
      <c r="BJ147" s="393"/>
      <c r="BK147" s="393"/>
      <c r="BL147" s="393"/>
      <c r="BM147" s="393"/>
      <c r="BN147" s="393"/>
      <c r="BO147" s="393"/>
      <c r="BP147" s="393"/>
      <c r="BQ147" s="393"/>
      <c r="BR147" s="393"/>
      <c r="BS147" s="393"/>
      <c r="BT147" s="393"/>
      <c r="BU147" s="393"/>
      <c r="BV147" s="393"/>
      <c r="BW147" s="393"/>
      <c r="BX147" s="393"/>
      <c r="BY147" s="393"/>
      <c r="BZ147" s="393"/>
      <c r="CA147" s="393"/>
      <c r="CB147" s="393"/>
    </row>
    <row r="148" spans="2:80" s="26" customFormat="1" ht="21" customHeight="1" x14ac:dyDescent="0.2">
      <c r="B148" s="417"/>
      <c r="C148" s="419"/>
      <c r="D148" s="419"/>
      <c r="E148" s="188" t="s">
        <v>50</v>
      </c>
      <c r="F148" s="185">
        <v>30</v>
      </c>
      <c r="G148" s="182">
        <f t="shared" si="0"/>
        <v>157</v>
      </c>
      <c r="H148" s="245">
        <f>MAX(I148:CB148)</f>
        <v>156</v>
      </c>
      <c r="I148" s="152"/>
      <c r="J148" s="125"/>
      <c r="K148" s="126"/>
      <c r="L148" s="126"/>
      <c r="M148" s="126"/>
      <c r="N148" s="126"/>
      <c r="O148" s="126"/>
      <c r="P148" s="126"/>
      <c r="Q148" s="126"/>
      <c r="R148" s="125"/>
      <c r="S148" s="126"/>
      <c r="T148" s="126"/>
      <c r="U148" s="127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8"/>
      <c r="AG148" s="152"/>
      <c r="AH148" s="126"/>
      <c r="AI148" s="126"/>
      <c r="AJ148" s="126"/>
      <c r="AK148" s="126"/>
      <c r="AL148" s="126"/>
      <c r="AM148" s="126"/>
      <c r="AN148" s="126"/>
      <c r="AO148" s="126"/>
      <c r="AP148" s="186">
        <v>156</v>
      </c>
      <c r="AQ148" s="237" t="s">
        <v>37</v>
      </c>
      <c r="AR148" s="126"/>
      <c r="AS148" s="112"/>
      <c r="AT148" s="126"/>
      <c r="AU148" s="126"/>
      <c r="AV148" s="126"/>
      <c r="AW148" s="341"/>
      <c r="AX148" s="374"/>
      <c r="AY148" s="393"/>
      <c r="AZ148" s="393"/>
      <c r="BA148" s="393"/>
      <c r="BB148" s="393"/>
      <c r="BC148" s="393"/>
      <c r="BD148" s="393"/>
      <c r="BE148" s="393"/>
      <c r="BF148" s="393"/>
      <c r="BG148" s="393"/>
      <c r="BH148" s="393"/>
      <c r="BI148" s="393"/>
      <c r="BJ148" s="393"/>
      <c r="BK148" s="393"/>
      <c r="BL148" s="393"/>
      <c r="BM148" s="393"/>
      <c r="BN148" s="393"/>
      <c r="BO148" s="393"/>
      <c r="BP148" s="393"/>
      <c r="BQ148" s="393"/>
      <c r="BR148" s="393"/>
      <c r="BS148" s="393"/>
      <c r="BT148" s="393"/>
      <c r="BU148" s="393"/>
      <c r="BV148" s="393"/>
      <c r="BW148" s="393"/>
      <c r="BX148" s="393"/>
      <c r="BY148" s="393"/>
      <c r="BZ148" s="393"/>
      <c r="CA148" s="393"/>
      <c r="CB148" s="393"/>
    </row>
    <row r="149" spans="2:80" s="26" customFormat="1" ht="21" customHeight="1" x14ac:dyDescent="0.2">
      <c r="B149" s="417"/>
      <c r="C149" s="419"/>
      <c r="D149" s="419"/>
      <c r="E149" s="188" t="s">
        <v>51</v>
      </c>
      <c r="F149" s="185">
        <v>30</v>
      </c>
      <c r="G149" s="182">
        <f t="shared" si="0"/>
        <v>34</v>
      </c>
      <c r="H149" s="245">
        <f>MAX(I149:CB149)</f>
        <v>33</v>
      </c>
      <c r="I149" s="152"/>
      <c r="J149" s="125"/>
      <c r="K149" s="126"/>
      <c r="L149" s="126"/>
      <c r="M149" s="126"/>
      <c r="N149" s="126"/>
      <c r="O149" s="126"/>
      <c r="P149" s="126"/>
      <c r="Q149" s="126"/>
      <c r="R149" s="125"/>
      <c r="S149" s="126"/>
      <c r="T149" s="126"/>
      <c r="U149" s="127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8"/>
      <c r="AG149" s="152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86">
        <v>12</v>
      </c>
      <c r="AR149" s="186">
        <v>33</v>
      </c>
      <c r="AS149" s="281" t="s">
        <v>68</v>
      </c>
      <c r="AT149" s="126"/>
      <c r="AU149" s="126"/>
      <c r="AV149" s="126"/>
      <c r="AW149" s="341"/>
      <c r="AX149" s="374"/>
      <c r="AY149" s="393"/>
      <c r="AZ149" s="393"/>
      <c r="BA149" s="393"/>
      <c r="BB149" s="393"/>
      <c r="BC149" s="393"/>
      <c r="BD149" s="393"/>
      <c r="BE149" s="393"/>
      <c r="BF149" s="393"/>
      <c r="BG149" s="393"/>
      <c r="BH149" s="393"/>
      <c r="BI149" s="393"/>
      <c r="BJ149" s="393"/>
      <c r="BK149" s="393"/>
      <c r="BL149" s="393"/>
      <c r="BM149" s="393"/>
      <c r="BN149" s="393"/>
      <c r="BO149" s="393"/>
      <c r="BP149" s="393"/>
      <c r="BQ149" s="393"/>
      <c r="BR149" s="393"/>
      <c r="BS149" s="393"/>
      <c r="BT149" s="393"/>
      <c r="BU149" s="393"/>
      <c r="BV149" s="393"/>
      <c r="BW149" s="393"/>
      <c r="BX149" s="393"/>
      <c r="BY149" s="393"/>
      <c r="BZ149" s="393"/>
      <c r="CA149" s="393"/>
      <c r="CB149" s="393"/>
    </row>
    <row r="150" spans="2:80" s="26" customFormat="1" ht="21" customHeight="1" x14ac:dyDescent="0.2">
      <c r="B150" s="417"/>
      <c r="C150" s="419"/>
      <c r="D150" s="419"/>
      <c r="E150" s="264" t="s">
        <v>55</v>
      </c>
      <c r="F150" s="280">
        <v>10</v>
      </c>
      <c r="G150" s="266">
        <f t="shared" si="0"/>
        <v>2</v>
      </c>
      <c r="H150" s="267">
        <f>MAX(I150:CB150)</f>
        <v>1</v>
      </c>
      <c r="I150" s="152"/>
      <c r="J150" s="125"/>
      <c r="K150" s="126"/>
      <c r="L150" s="126"/>
      <c r="M150" s="126"/>
      <c r="N150" s="126"/>
      <c r="O150" s="126"/>
      <c r="P150" s="126"/>
      <c r="Q150" s="126"/>
      <c r="R150" s="125"/>
      <c r="S150" s="126"/>
      <c r="T150" s="126"/>
      <c r="U150" s="127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8"/>
      <c r="AG150" s="229"/>
      <c r="AH150" s="227"/>
      <c r="AI150" s="227"/>
      <c r="AJ150" s="227"/>
      <c r="AK150" s="227"/>
      <c r="AL150" s="227"/>
      <c r="AM150" s="227"/>
      <c r="AN150" s="227"/>
      <c r="AO150" s="227"/>
      <c r="AP150" s="227"/>
      <c r="AQ150" s="228"/>
      <c r="AR150" s="126"/>
      <c r="AS150" s="186">
        <v>1</v>
      </c>
      <c r="AT150" s="85">
        <v>1</v>
      </c>
      <c r="AU150" s="85">
        <v>1</v>
      </c>
      <c r="AV150" s="126"/>
      <c r="AW150" s="341"/>
      <c r="AX150" s="374"/>
      <c r="AY150" s="393"/>
      <c r="AZ150" s="393"/>
      <c r="BA150" s="393"/>
      <c r="BB150" s="393"/>
      <c r="BC150" s="393"/>
      <c r="BD150" s="393"/>
      <c r="BE150" s="393"/>
      <c r="BF150" s="393"/>
      <c r="BG150" s="393"/>
      <c r="BH150" s="393"/>
      <c r="BI150" s="393"/>
      <c r="BJ150" s="393"/>
      <c r="BK150" s="393"/>
      <c r="BL150" s="393"/>
      <c r="BM150" s="393"/>
      <c r="BN150" s="393"/>
      <c r="BO150" s="393"/>
      <c r="BP150" s="393"/>
      <c r="BQ150" s="393"/>
      <c r="BR150" s="393"/>
      <c r="BS150" s="393"/>
      <c r="BT150" s="393"/>
      <c r="BU150" s="393"/>
      <c r="BV150" s="393"/>
      <c r="BW150" s="393"/>
      <c r="BX150" s="393"/>
      <c r="BY150" s="393"/>
      <c r="BZ150" s="393"/>
      <c r="CA150" s="393"/>
      <c r="CB150" s="393"/>
    </row>
    <row r="151" spans="2:80" s="26" customFormat="1" ht="21" customHeight="1" x14ac:dyDescent="0.2">
      <c r="B151" s="417"/>
      <c r="C151" s="419"/>
      <c r="D151" s="419"/>
      <c r="E151" s="298" t="s">
        <v>35</v>
      </c>
      <c r="F151" s="203">
        <v>50</v>
      </c>
      <c r="G151" s="182">
        <f t="shared" si="0"/>
        <v>67</v>
      </c>
      <c r="H151" s="245">
        <f>MAX(I151:CB151)</f>
        <v>66</v>
      </c>
      <c r="I151" s="152"/>
      <c r="J151" s="125"/>
      <c r="K151" s="126"/>
      <c r="L151" s="126"/>
      <c r="M151" s="126"/>
      <c r="N151" s="126"/>
      <c r="O151" s="126"/>
      <c r="P151" s="126"/>
      <c r="Q151" s="126"/>
      <c r="R151" s="125"/>
      <c r="S151" s="126"/>
      <c r="T151" s="126"/>
      <c r="U151" s="127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8"/>
      <c r="AG151" s="198">
        <v>6</v>
      </c>
      <c r="AH151" s="85">
        <v>3</v>
      </c>
      <c r="AI151" s="85" t="s">
        <v>11</v>
      </c>
      <c r="AJ151" s="85" t="s">
        <v>11</v>
      </c>
      <c r="AK151" s="85" t="s">
        <v>11</v>
      </c>
      <c r="AL151" s="85">
        <v>13</v>
      </c>
      <c r="AM151" s="85" t="s">
        <v>11</v>
      </c>
      <c r="AN151" s="85" t="s">
        <v>11</v>
      </c>
      <c r="AO151" s="85">
        <v>11</v>
      </c>
      <c r="AP151" s="85">
        <v>10</v>
      </c>
      <c r="AQ151" s="86">
        <v>18</v>
      </c>
      <c r="AR151" s="85">
        <v>16</v>
      </c>
      <c r="AS151" s="85">
        <v>41</v>
      </c>
      <c r="AT151" s="85">
        <v>3</v>
      </c>
      <c r="AU151" s="186">
        <v>66</v>
      </c>
      <c r="AV151" s="281" t="s">
        <v>68</v>
      </c>
      <c r="AW151" s="341"/>
      <c r="AX151" s="374"/>
      <c r="AY151" s="393"/>
      <c r="AZ151" s="393"/>
      <c r="BA151" s="393"/>
      <c r="BB151" s="393"/>
      <c r="BC151" s="393"/>
      <c r="BD151" s="393"/>
      <c r="BE151" s="393"/>
      <c r="BF151" s="393"/>
      <c r="BG151" s="393"/>
      <c r="BH151" s="393"/>
      <c r="BI151" s="393"/>
      <c r="BJ151" s="393"/>
      <c r="BK151" s="393"/>
      <c r="BL151" s="393"/>
      <c r="BM151" s="393"/>
      <c r="BN151" s="393"/>
      <c r="BO151" s="393"/>
      <c r="BP151" s="393"/>
      <c r="BQ151" s="393"/>
      <c r="BR151" s="393"/>
      <c r="BS151" s="393"/>
      <c r="BT151" s="393"/>
      <c r="BU151" s="393"/>
      <c r="BV151" s="393"/>
      <c r="BW151" s="393"/>
      <c r="BX151" s="393"/>
      <c r="BY151" s="393"/>
      <c r="BZ151" s="393"/>
      <c r="CA151" s="393"/>
      <c r="CB151" s="393"/>
    </row>
    <row r="152" spans="2:80" s="26" customFormat="1" ht="21" customHeight="1" x14ac:dyDescent="0.2">
      <c r="B152" s="417"/>
      <c r="C152" s="419"/>
      <c r="D152" s="419"/>
      <c r="E152" s="264" t="s">
        <v>48</v>
      </c>
      <c r="F152" s="265">
        <v>50</v>
      </c>
      <c r="G152" s="266">
        <f t="shared" si="0"/>
        <v>1</v>
      </c>
      <c r="H152" s="267">
        <f>MAX(I152:CB152)</f>
        <v>0</v>
      </c>
      <c r="I152" s="213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5"/>
      <c r="U152" s="213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5"/>
      <c r="AG152" s="213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5"/>
      <c r="AR152" s="126"/>
      <c r="AS152" s="126"/>
      <c r="AT152" s="126"/>
      <c r="AU152" s="126"/>
      <c r="AV152" s="126"/>
      <c r="AW152" s="341"/>
      <c r="AX152" s="374"/>
      <c r="AY152" s="393"/>
      <c r="AZ152" s="393"/>
      <c r="BA152" s="393"/>
      <c r="BB152" s="393"/>
      <c r="BC152" s="393"/>
      <c r="BD152" s="393"/>
      <c r="BE152" s="393"/>
      <c r="BF152" s="393"/>
      <c r="BG152" s="393"/>
      <c r="BH152" s="393"/>
      <c r="BI152" s="393"/>
      <c r="BJ152" s="393"/>
      <c r="BK152" s="393"/>
      <c r="BL152" s="393"/>
      <c r="BM152" s="393"/>
      <c r="BN152" s="393"/>
      <c r="BO152" s="393"/>
      <c r="BP152" s="393"/>
      <c r="BQ152" s="393"/>
      <c r="BR152" s="393"/>
      <c r="BS152" s="393"/>
      <c r="BT152" s="393"/>
      <c r="BU152" s="393"/>
      <c r="BV152" s="393"/>
      <c r="BW152" s="393"/>
      <c r="BX152" s="393"/>
      <c r="BY152" s="393"/>
      <c r="BZ152" s="393"/>
      <c r="CA152" s="393"/>
      <c r="CB152" s="393"/>
    </row>
    <row r="153" spans="2:80" s="26" customFormat="1" ht="21" customHeight="1" x14ac:dyDescent="0.2">
      <c r="B153" s="417"/>
      <c r="C153" s="419"/>
      <c r="D153" s="419"/>
      <c r="E153" s="27" t="s">
        <v>56</v>
      </c>
      <c r="F153" s="132">
        <v>30</v>
      </c>
      <c r="G153" s="68">
        <f t="shared" si="0"/>
        <v>1</v>
      </c>
      <c r="H153" s="29">
        <f>MAX(I153:CB153)</f>
        <v>0</v>
      </c>
      <c r="I153" s="213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5"/>
      <c r="U153" s="213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5"/>
      <c r="AG153" s="213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5"/>
      <c r="AR153" s="126"/>
      <c r="AS153" s="126"/>
      <c r="AT153" s="126"/>
      <c r="AU153" s="126"/>
      <c r="AV153" s="126"/>
      <c r="AW153" s="341"/>
      <c r="AX153" s="374"/>
      <c r="AY153" s="393"/>
      <c r="AZ153" s="393"/>
      <c r="BA153" s="393"/>
      <c r="BB153" s="393"/>
      <c r="BC153" s="393"/>
      <c r="BD153" s="393"/>
      <c r="BE153" s="393"/>
      <c r="BF153" s="393"/>
      <c r="BG153" s="393"/>
      <c r="BH153" s="393"/>
      <c r="BI153" s="393"/>
      <c r="BJ153" s="393"/>
      <c r="BK153" s="393"/>
      <c r="BL153" s="393"/>
      <c r="BM153" s="393"/>
      <c r="BN153" s="393"/>
      <c r="BO153" s="393"/>
      <c r="BP153" s="393"/>
      <c r="BQ153" s="393"/>
      <c r="BR153" s="393"/>
      <c r="BS153" s="393"/>
      <c r="BT153" s="393"/>
      <c r="BU153" s="393"/>
      <c r="BV153" s="393"/>
      <c r="BW153" s="393"/>
      <c r="BX153" s="393"/>
      <c r="BY153" s="393"/>
      <c r="BZ153" s="393"/>
      <c r="CA153" s="393"/>
      <c r="CB153" s="393"/>
    </row>
    <row r="154" spans="2:80" s="26" customFormat="1" ht="21" customHeight="1" thickBot="1" x14ac:dyDescent="0.25">
      <c r="B154" s="417"/>
      <c r="C154" s="410"/>
      <c r="D154" s="412"/>
      <c r="E154" s="235" t="s">
        <v>57</v>
      </c>
      <c r="F154" s="234">
        <v>30</v>
      </c>
      <c r="G154" s="55">
        <f t="shared" si="0"/>
        <v>1</v>
      </c>
      <c r="H154" s="56">
        <f>MAX(I154:CB154)</f>
        <v>0</v>
      </c>
      <c r="I154" s="232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8"/>
      <c r="U154" s="232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8"/>
      <c r="AG154" s="232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8"/>
      <c r="AR154" s="115"/>
      <c r="AS154" s="115"/>
      <c r="AT154" s="115"/>
      <c r="AU154" s="115"/>
      <c r="AV154" s="117"/>
      <c r="AW154" s="341"/>
      <c r="AX154" s="374"/>
      <c r="AY154" s="393"/>
      <c r="AZ154" s="393"/>
      <c r="BA154" s="393"/>
      <c r="BB154" s="393"/>
      <c r="BC154" s="393"/>
      <c r="BD154" s="393"/>
      <c r="BE154" s="393"/>
      <c r="BF154" s="393"/>
      <c r="BG154" s="393"/>
      <c r="BH154" s="393"/>
      <c r="BI154" s="393"/>
      <c r="BJ154" s="393"/>
      <c r="BK154" s="393"/>
      <c r="BL154" s="393"/>
      <c r="BM154" s="393"/>
      <c r="BN154" s="393"/>
      <c r="BO154" s="393"/>
      <c r="BP154" s="393"/>
      <c r="BQ154" s="393"/>
      <c r="BR154" s="393"/>
      <c r="BS154" s="393"/>
      <c r="BT154" s="393"/>
      <c r="BU154" s="393"/>
      <c r="BV154" s="393"/>
      <c r="BW154" s="393"/>
      <c r="BX154" s="393"/>
      <c r="BY154" s="393"/>
      <c r="BZ154" s="393"/>
      <c r="CA154" s="393"/>
      <c r="CB154" s="393"/>
    </row>
    <row r="155" spans="2:80" s="26" customFormat="1" ht="21" customHeight="1" x14ac:dyDescent="0.2">
      <c r="B155" s="407"/>
      <c r="C155" s="411" t="s">
        <v>123</v>
      </c>
      <c r="D155" s="411">
        <f>MAX(AR155:AX155)+(MAX(AR156:AX156)*2)+(MAX(AR157:AX157)*2)+(MAX(AR158:AX158)*3)+(MAX(AR159:AX159)*3)+(MAX(AR160:AX160)*10)+(MAX(AR161:AX161)*3)+(MAX(AR162:AX162)*3)+(MAX(AR163:AX163)*7)+(MAX(AR164:AX164)*7)</f>
        <v>166</v>
      </c>
      <c r="E155" s="180" t="s">
        <v>3</v>
      </c>
      <c r="F155" s="181">
        <v>100</v>
      </c>
      <c r="G155" s="179">
        <f t="shared" si="0"/>
        <v>111</v>
      </c>
      <c r="H155" s="246">
        <f>MAX(I155:CB155)</f>
        <v>110</v>
      </c>
      <c r="I155" s="21">
        <v>2</v>
      </c>
      <c r="J155" s="22">
        <v>2</v>
      </c>
      <c r="K155" s="23">
        <v>3</v>
      </c>
      <c r="L155" s="23">
        <v>3</v>
      </c>
      <c r="M155" s="23">
        <v>4</v>
      </c>
      <c r="N155" s="23">
        <v>4</v>
      </c>
      <c r="O155" s="23">
        <v>2</v>
      </c>
      <c r="P155" s="23">
        <v>3</v>
      </c>
      <c r="Q155" s="23">
        <v>5</v>
      </c>
      <c r="R155" s="22" t="s">
        <v>11</v>
      </c>
      <c r="S155" s="23" t="s">
        <v>11</v>
      </c>
      <c r="T155" s="23">
        <v>6</v>
      </c>
      <c r="U155" s="24">
        <v>4</v>
      </c>
      <c r="V155" s="23" t="s">
        <v>11</v>
      </c>
      <c r="W155" s="23">
        <v>13</v>
      </c>
      <c r="X155" s="23" t="s">
        <v>11</v>
      </c>
      <c r="Y155" s="23" t="s">
        <v>11</v>
      </c>
      <c r="Z155" s="23">
        <v>15</v>
      </c>
      <c r="AA155" s="23" t="s">
        <v>11</v>
      </c>
      <c r="AB155" s="23">
        <v>14</v>
      </c>
      <c r="AC155" s="23" t="s">
        <v>11</v>
      </c>
      <c r="AD155" s="23">
        <v>12</v>
      </c>
      <c r="AE155" s="23">
        <v>4</v>
      </c>
      <c r="AF155" s="25">
        <v>30</v>
      </c>
      <c r="AG155" s="80">
        <v>33</v>
      </c>
      <c r="AH155" s="23">
        <v>68</v>
      </c>
      <c r="AI155" s="23" t="s">
        <v>11</v>
      </c>
      <c r="AJ155" s="23" t="s">
        <v>11</v>
      </c>
      <c r="AK155" s="62">
        <v>110</v>
      </c>
      <c r="AL155" s="167" t="s">
        <v>37</v>
      </c>
      <c r="AM155" s="168"/>
      <c r="AN155" s="168"/>
      <c r="AO155" s="168"/>
      <c r="AP155" s="168"/>
      <c r="AQ155" s="169"/>
      <c r="AR155" s="168"/>
      <c r="AS155" s="168"/>
      <c r="AT155" s="168"/>
      <c r="AU155" s="168"/>
      <c r="AV155" s="341"/>
      <c r="AW155" s="374"/>
      <c r="AX155" s="374"/>
      <c r="AY155" s="393"/>
      <c r="AZ155" s="393"/>
      <c r="BA155" s="393"/>
      <c r="BB155" s="393"/>
      <c r="BC155" s="393"/>
      <c r="BD155" s="393"/>
      <c r="BE155" s="393"/>
      <c r="BF155" s="393"/>
      <c r="BG155" s="393"/>
      <c r="BH155" s="393"/>
      <c r="BI155" s="393"/>
      <c r="BJ155" s="393"/>
      <c r="BK155" s="393"/>
      <c r="BL155" s="393"/>
      <c r="BM155" s="393"/>
      <c r="BN155" s="393"/>
      <c r="BO155" s="393"/>
      <c r="BP155" s="393"/>
      <c r="BQ155" s="393"/>
      <c r="BR155" s="393"/>
      <c r="BS155" s="393"/>
      <c r="BT155" s="393"/>
      <c r="BU155" s="393"/>
      <c r="BV155" s="393"/>
      <c r="BW155" s="393"/>
      <c r="BX155" s="393"/>
      <c r="BY155" s="393"/>
      <c r="BZ155" s="393"/>
      <c r="CA155" s="393"/>
      <c r="CB155" s="393"/>
    </row>
    <row r="156" spans="2:80" s="26" customFormat="1" ht="21" customHeight="1" x14ac:dyDescent="0.2">
      <c r="B156" s="417"/>
      <c r="C156" s="418"/>
      <c r="D156" s="419"/>
      <c r="E156" s="270" t="s">
        <v>4</v>
      </c>
      <c r="F156" s="276">
        <v>100</v>
      </c>
      <c r="G156" s="277">
        <f t="shared" si="0"/>
        <v>48</v>
      </c>
      <c r="H156" s="278">
        <f>MAX(I156:CB156)</f>
        <v>47</v>
      </c>
      <c r="I156" s="152"/>
      <c r="J156" s="125"/>
      <c r="K156" s="126"/>
      <c r="L156" s="126"/>
      <c r="M156" s="126"/>
      <c r="N156" s="126"/>
      <c r="O156" s="126"/>
      <c r="P156" s="126"/>
      <c r="Q156" s="126"/>
      <c r="R156" s="125"/>
      <c r="S156" s="126"/>
      <c r="T156" s="126"/>
      <c r="U156" s="127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8"/>
      <c r="AG156" s="198">
        <v>6</v>
      </c>
      <c r="AH156" s="85">
        <v>23</v>
      </c>
      <c r="AI156" s="85" t="s">
        <v>11</v>
      </c>
      <c r="AJ156" s="85" t="s">
        <v>11</v>
      </c>
      <c r="AK156" s="85">
        <v>25</v>
      </c>
      <c r="AL156" s="85">
        <v>35</v>
      </c>
      <c r="AM156" s="85" t="s">
        <v>11</v>
      </c>
      <c r="AN156" s="85" t="s">
        <v>11</v>
      </c>
      <c r="AO156" s="85">
        <v>30</v>
      </c>
      <c r="AP156" s="85">
        <v>10</v>
      </c>
      <c r="AQ156" s="86">
        <v>23</v>
      </c>
      <c r="AR156" s="186">
        <v>47</v>
      </c>
      <c r="AS156" s="85">
        <v>28</v>
      </c>
      <c r="AT156" s="85">
        <v>43</v>
      </c>
      <c r="AU156" s="85">
        <v>28</v>
      </c>
      <c r="AV156" s="341"/>
      <c r="AW156" s="374"/>
      <c r="AX156" s="374"/>
      <c r="AY156" s="393"/>
      <c r="AZ156" s="393"/>
      <c r="BA156" s="393"/>
      <c r="BB156" s="393"/>
      <c r="BC156" s="393"/>
      <c r="BD156" s="393"/>
      <c r="BE156" s="393"/>
      <c r="BF156" s="393"/>
      <c r="BG156" s="393"/>
      <c r="BH156" s="393"/>
      <c r="BI156" s="393"/>
      <c r="BJ156" s="393"/>
      <c r="BK156" s="393"/>
      <c r="BL156" s="393"/>
      <c r="BM156" s="393"/>
      <c r="BN156" s="393"/>
      <c r="BO156" s="393"/>
      <c r="BP156" s="393"/>
      <c r="BQ156" s="393"/>
      <c r="BR156" s="393"/>
      <c r="BS156" s="393"/>
      <c r="BT156" s="393"/>
      <c r="BU156" s="393"/>
      <c r="BV156" s="393"/>
      <c r="BW156" s="393"/>
      <c r="BX156" s="393"/>
      <c r="BY156" s="393"/>
      <c r="BZ156" s="393"/>
      <c r="CA156" s="393"/>
      <c r="CB156" s="393"/>
    </row>
    <row r="157" spans="2:80" s="26" customFormat="1" ht="21" customHeight="1" x14ac:dyDescent="0.2">
      <c r="B157" s="417"/>
      <c r="C157" s="418"/>
      <c r="D157" s="419"/>
      <c r="E157" s="84" t="s">
        <v>47</v>
      </c>
      <c r="F157" s="132">
        <v>30</v>
      </c>
      <c r="G157" s="28">
        <f t="shared" si="0"/>
        <v>1</v>
      </c>
      <c r="H157" s="83">
        <f>MAX(I157:CB157)</f>
        <v>0</v>
      </c>
      <c r="I157" s="152"/>
      <c r="J157" s="125"/>
      <c r="K157" s="126"/>
      <c r="L157" s="126"/>
      <c r="M157" s="126"/>
      <c r="N157" s="126"/>
      <c r="O157" s="126"/>
      <c r="P157" s="126"/>
      <c r="Q157" s="126"/>
      <c r="R157" s="125"/>
      <c r="S157" s="126"/>
      <c r="T157" s="126"/>
      <c r="U157" s="127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8"/>
      <c r="AG157" s="152"/>
      <c r="AH157" s="126"/>
      <c r="AI157" s="126"/>
      <c r="AJ157" s="126"/>
      <c r="AK157" s="126"/>
      <c r="AL157" s="230"/>
      <c r="AM157" s="126"/>
      <c r="AN157" s="126"/>
      <c r="AO157" s="126"/>
      <c r="AP157" s="126"/>
      <c r="AQ157" s="128"/>
      <c r="AR157" s="126"/>
      <c r="AS157" s="126"/>
      <c r="AT157" s="126"/>
      <c r="AU157" s="126"/>
      <c r="AV157" s="341"/>
      <c r="AW157" s="374"/>
      <c r="AX157" s="374"/>
      <c r="AY157" s="393"/>
      <c r="AZ157" s="393"/>
      <c r="BA157" s="393"/>
      <c r="BB157" s="393"/>
      <c r="BC157" s="393"/>
      <c r="BD157" s="393"/>
      <c r="BE157" s="393"/>
      <c r="BF157" s="393"/>
      <c r="BG157" s="393"/>
      <c r="BH157" s="393"/>
      <c r="BI157" s="393"/>
      <c r="BJ157" s="393"/>
      <c r="BK157" s="393"/>
      <c r="BL157" s="393"/>
      <c r="BM157" s="393"/>
      <c r="BN157" s="393"/>
      <c r="BO157" s="393"/>
      <c r="BP157" s="393"/>
      <c r="BQ157" s="393"/>
      <c r="BR157" s="393"/>
      <c r="BS157" s="393"/>
      <c r="BT157" s="393"/>
      <c r="BU157" s="393"/>
      <c r="BV157" s="393"/>
      <c r="BW157" s="393"/>
      <c r="BX157" s="393"/>
      <c r="BY157" s="393"/>
      <c r="BZ157" s="393"/>
      <c r="CA157" s="393"/>
      <c r="CB157" s="393"/>
    </row>
    <row r="158" spans="2:80" s="26" customFormat="1" ht="21" customHeight="1" x14ac:dyDescent="0.2">
      <c r="B158" s="417"/>
      <c r="C158" s="418"/>
      <c r="D158" s="419"/>
      <c r="E158" s="84" t="s">
        <v>50</v>
      </c>
      <c r="F158" s="132">
        <v>30</v>
      </c>
      <c r="G158" s="28">
        <f t="shared" si="0"/>
        <v>1</v>
      </c>
      <c r="H158" s="83">
        <f>MAX(I158:CB158)</f>
        <v>0</v>
      </c>
      <c r="I158" s="152"/>
      <c r="J158" s="125"/>
      <c r="K158" s="126"/>
      <c r="L158" s="126"/>
      <c r="M158" s="126"/>
      <c r="N158" s="126"/>
      <c r="O158" s="126"/>
      <c r="P158" s="126"/>
      <c r="Q158" s="126"/>
      <c r="R158" s="125"/>
      <c r="S158" s="126"/>
      <c r="T158" s="126"/>
      <c r="U158" s="127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8"/>
      <c r="AG158" s="152"/>
      <c r="AH158" s="126"/>
      <c r="AI158" s="126"/>
      <c r="AJ158" s="126"/>
      <c r="AK158" s="126"/>
      <c r="AL158" s="230"/>
      <c r="AM158" s="126"/>
      <c r="AN158" s="126"/>
      <c r="AO158" s="126"/>
      <c r="AP158" s="126"/>
      <c r="AQ158" s="128"/>
      <c r="AR158" s="126"/>
      <c r="AS158" s="126"/>
      <c r="AT158" s="126"/>
      <c r="AU158" s="126"/>
      <c r="AV158" s="341"/>
      <c r="AW158" s="374"/>
      <c r="AX158" s="374"/>
      <c r="AY158" s="393"/>
      <c r="AZ158" s="393"/>
      <c r="BA158" s="393"/>
      <c r="BB158" s="393"/>
      <c r="BC158" s="393"/>
      <c r="BD158" s="393"/>
      <c r="BE158" s="393"/>
      <c r="BF158" s="393"/>
      <c r="BG158" s="393"/>
      <c r="BH158" s="393"/>
      <c r="BI158" s="393"/>
      <c r="BJ158" s="393"/>
      <c r="BK158" s="393"/>
      <c r="BL158" s="393"/>
      <c r="BM158" s="393"/>
      <c r="BN158" s="393"/>
      <c r="BO158" s="393"/>
      <c r="BP158" s="393"/>
      <c r="BQ158" s="393"/>
      <c r="BR158" s="393"/>
      <c r="BS158" s="393"/>
      <c r="BT158" s="393"/>
      <c r="BU158" s="393"/>
      <c r="BV158" s="393"/>
      <c r="BW158" s="393"/>
      <c r="BX158" s="393"/>
      <c r="BY158" s="393"/>
      <c r="BZ158" s="393"/>
      <c r="CA158" s="393"/>
      <c r="CB158" s="393"/>
    </row>
    <row r="159" spans="2:80" s="26" customFormat="1" ht="21" customHeight="1" x14ac:dyDescent="0.2">
      <c r="B159" s="417"/>
      <c r="C159" s="418"/>
      <c r="D159" s="419"/>
      <c r="E159" s="84" t="s">
        <v>51</v>
      </c>
      <c r="F159" s="132">
        <v>30</v>
      </c>
      <c r="G159" s="28">
        <f t="shared" si="0"/>
        <v>1</v>
      </c>
      <c r="H159" s="83">
        <f>MAX(I159:CB159)</f>
        <v>0</v>
      </c>
      <c r="I159" s="152"/>
      <c r="J159" s="125"/>
      <c r="K159" s="126"/>
      <c r="L159" s="126"/>
      <c r="M159" s="126"/>
      <c r="N159" s="126"/>
      <c r="O159" s="126"/>
      <c r="P159" s="126"/>
      <c r="Q159" s="126"/>
      <c r="R159" s="125"/>
      <c r="S159" s="126"/>
      <c r="T159" s="126"/>
      <c r="U159" s="127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8"/>
      <c r="AG159" s="152"/>
      <c r="AH159" s="126"/>
      <c r="AI159" s="126"/>
      <c r="AJ159" s="126"/>
      <c r="AK159" s="126"/>
      <c r="AL159" s="230"/>
      <c r="AM159" s="126"/>
      <c r="AN159" s="126"/>
      <c r="AO159" s="126"/>
      <c r="AP159" s="126"/>
      <c r="AQ159" s="128"/>
      <c r="AR159" s="126"/>
      <c r="AS159" s="126"/>
      <c r="AT159" s="126"/>
      <c r="AU159" s="126"/>
      <c r="AV159" s="341"/>
      <c r="AW159" s="374"/>
      <c r="AX159" s="374"/>
      <c r="AY159" s="393"/>
      <c r="AZ159" s="393"/>
      <c r="BA159" s="393"/>
      <c r="BB159" s="393"/>
      <c r="BC159" s="393"/>
      <c r="BD159" s="393"/>
      <c r="BE159" s="393"/>
      <c r="BF159" s="393"/>
      <c r="BG159" s="393"/>
      <c r="BH159" s="393"/>
      <c r="BI159" s="393"/>
      <c r="BJ159" s="393"/>
      <c r="BK159" s="393"/>
      <c r="BL159" s="393"/>
      <c r="BM159" s="393"/>
      <c r="BN159" s="393"/>
      <c r="BO159" s="393"/>
      <c r="BP159" s="393"/>
      <c r="BQ159" s="393"/>
      <c r="BR159" s="393"/>
      <c r="BS159" s="393"/>
      <c r="BT159" s="393"/>
      <c r="BU159" s="393"/>
      <c r="BV159" s="393"/>
      <c r="BW159" s="393"/>
      <c r="BX159" s="393"/>
      <c r="BY159" s="393"/>
      <c r="BZ159" s="393"/>
      <c r="CA159" s="393"/>
      <c r="CB159" s="393"/>
    </row>
    <row r="160" spans="2:80" s="26" customFormat="1" ht="21" customHeight="1" x14ac:dyDescent="0.2">
      <c r="B160" s="417"/>
      <c r="C160" s="418"/>
      <c r="D160" s="419"/>
      <c r="E160" s="27" t="s">
        <v>55</v>
      </c>
      <c r="F160" s="135">
        <v>10</v>
      </c>
      <c r="G160" s="28">
        <f t="shared" si="0"/>
        <v>1</v>
      </c>
      <c r="H160" s="83">
        <f>MAX(I160:CB160)</f>
        <v>0</v>
      </c>
      <c r="I160" s="152"/>
      <c r="J160" s="125"/>
      <c r="K160" s="126"/>
      <c r="L160" s="126"/>
      <c r="M160" s="126"/>
      <c r="N160" s="126"/>
      <c r="O160" s="126"/>
      <c r="P160" s="126"/>
      <c r="Q160" s="126"/>
      <c r="R160" s="125"/>
      <c r="S160" s="126"/>
      <c r="T160" s="126"/>
      <c r="U160" s="127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8"/>
      <c r="AG160" s="152"/>
      <c r="AH160" s="126"/>
      <c r="AI160" s="126"/>
      <c r="AJ160" s="126"/>
      <c r="AK160" s="126"/>
      <c r="AL160" s="230"/>
      <c r="AM160" s="126"/>
      <c r="AN160" s="126"/>
      <c r="AO160" s="126"/>
      <c r="AP160" s="126"/>
      <c r="AQ160" s="128"/>
      <c r="AR160" s="126"/>
      <c r="AS160" s="126"/>
      <c r="AT160" s="126"/>
      <c r="AU160" s="126"/>
      <c r="AV160" s="341"/>
      <c r="AW160" s="374"/>
      <c r="AX160" s="374"/>
      <c r="AY160" s="393"/>
      <c r="AZ160" s="393"/>
      <c r="BA160" s="393"/>
      <c r="BB160" s="393"/>
      <c r="BC160" s="393"/>
      <c r="BD160" s="393"/>
      <c r="BE160" s="393"/>
      <c r="BF160" s="393"/>
      <c r="BG160" s="393"/>
      <c r="BH160" s="393"/>
      <c r="BI160" s="393"/>
      <c r="BJ160" s="393"/>
      <c r="BK160" s="393"/>
      <c r="BL160" s="393"/>
      <c r="BM160" s="393"/>
      <c r="BN160" s="393"/>
      <c r="BO160" s="393"/>
      <c r="BP160" s="393"/>
      <c r="BQ160" s="393"/>
      <c r="BR160" s="393"/>
      <c r="BS160" s="393"/>
      <c r="BT160" s="393"/>
      <c r="BU160" s="393"/>
      <c r="BV160" s="393"/>
      <c r="BW160" s="393"/>
      <c r="BX160" s="393"/>
      <c r="BY160" s="393"/>
      <c r="BZ160" s="393"/>
      <c r="CA160" s="393"/>
      <c r="CB160" s="393"/>
    </row>
    <row r="161" spans="2:80" s="26" customFormat="1" ht="21" customHeight="1" x14ac:dyDescent="0.2">
      <c r="B161" s="417"/>
      <c r="C161" s="418"/>
      <c r="D161" s="419"/>
      <c r="E161" s="279" t="s">
        <v>35</v>
      </c>
      <c r="F161" s="280">
        <v>50</v>
      </c>
      <c r="G161" s="268">
        <f t="shared" si="0"/>
        <v>25</v>
      </c>
      <c r="H161" s="269">
        <f>MAX(I161:CB161)</f>
        <v>24</v>
      </c>
      <c r="I161" s="152"/>
      <c r="J161" s="125"/>
      <c r="K161" s="126"/>
      <c r="L161" s="126"/>
      <c r="M161" s="126"/>
      <c r="N161" s="126"/>
      <c r="O161" s="126"/>
      <c r="P161" s="126"/>
      <c r="Q161" s="126"/>
      <c r="R161" s="125"/>
      <c r="S161" s="126"/>
      <c r="T161" s="126"/>
      <c r="U161" s="127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8"/>
      <c r="AG161" s="152"/>
      <c r="AH161" s="126"/>
      <c r="AI161" s="126"/>
      <c r="AJ161" s="126"/>
      <c r="AK161" s="126"/>
      <c r="AL161" s="85">
        <v>12</v>
      </c>
      <c r="AM161" s="85" t="s">
        <v>11</v>
      </c>
      <c r="AN161" s="85" t="s">
        <v>11</v>
      </c>
      <c r="AO161" s="85">
        <v>14</v>
      </c>
      <c r="AP161" s="85">
        <v>7</v>
      </c>
      <c r="AQ161" s="86">
        <v>6</v>
      </c>
      <c r="AR161" s="186">
        <v>24</v>
      </c>
      <c r="AS161" s="85">
        <v>12</v>
      </c>
      <c r="AT161" s="85">
        <v>10</v>
      </c>
      <c r="AU161" s="85">
        <v>20</v>
      </c>
      <c r="AV161" s="341"/>
      <c r="AW161" s="374"/>
      <c r="AX161" s="374"/>
      <c r="AY161" s="393"/>
      <c r="AZ161" s="393"/>
      <c r="BA161" s="393"/>
      <c r="BB161" s="393"/>
      <c r="BC161" s="393"/>
      <c r="BD161" s="393"/>
      <c r="BE161" s="393"/>
      <c r="BF161" s="393"/>
      <c r="BG161" s="393"/>
      <c r="BH161" s="393"/>
      <c r="BI161" s="393"/>
      <c r="BJ161" s="393"/>
      <c r="BK161" s="393"/>
      <c r="BL161" s="393"/>
      <c r="BM161" s="393"/>
      <c r="BN161" s="393"/>
      <c r="BO161" s="393"/>
      <c r="BP161" s="393"/>
      <c r="BQ161" s="393"/>
      <c r="BR161" s="393"/>
      <c r="BS161" s="393"/>
      <c r="BT161" s="393"/>
      <c r="BU161" s="393"/>
      <c r="BV161" s="393"/>
      <c r="BW161" s="393"/>
      <c r="BX161" s="393"/>
      <c r="BY161" s="393"/>
      <c r="BZ161" s="393"/>
      <c r="CA161" s="393"/>
      <c r="CB161" s="393"/>
    </row>
    <row r="162" spans="2:80" s="26" customFormat="1" ht="21" customHeight="1" x14ac:dyDescent="0.2">
      <c r="B162" s="417"/>
      <c r="C162" s="418"/>
      <c r="D162" s="419"/>
      <c r="E162" s="27" t="s">
        <v>48</v>
      </c>
      <c r="F162" s="132">
        <v>50</v>
      </c>
      <c r="G162" s="28">
        <f t="shared" si="0"/>
        <v>1</v>
      </c>
      <c r="H162" s="83">
        <f>MAX(I162:CB162)</f>
        <v>0</v>
      </c>
      <c r="I162" s="127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8"/>
      <c r="U162" s="127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8"/>
      <c r="AG162" s="127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4"/>
      <c r="AR162" s="126"/>
      <c r="AS162" s="126"/>
      <c r="AT162" s="126"/>
      <c r="AU162" s="126"/>
      <c r="AV162" s="341"/>
      <c r="AW162" s="374"/>
      <c r="AX162" s="374"/>
      <c r="AY162" s="393"/>
      <c r="AZ162" s="393"/>
      <c r="BA162" s="393"/>
      <c r="BB162" s="393"/>
      <c r="BC162" s="393"/>
      <c r="BD162" s="393"/>
      <c r="BE162" s="393"/>
      <c r="BF162" s="393"/>
      <c r="BG162" s="393"/>
      <c r="BH162" s="393"/>
      <c r="BI162" s="393"/>
      <c r="BJ162" s="393"/>
      <c r="BK162" s="393"/>
      <c r="BL162" s="393"/>
      <c r="BM162" s="393"/>
      <c r="BN162" s="393"/>
      <c r="BO162" s="393"/>
      <c r="BP162" s="393"/>
      <c r="BQ162" s="393"/>
      <c r="BR162" s="393"/>
      <c r="BS162" s="393"/>
      <c r="BT162" s="393"/>
      <c r="BU162" s="393"/>
      <c r="BV162" s="393"/>
      <c r="BW162" s="393"/>
      <c r="BX162" s="393"/>
      <c r="BY162" s="393"/>
      <c r="BZ162" s="393"/>
      <c r="CA162" s="393"/>
      <c r="CB162" s="393"/>
    </row>
    <row r="163" spans="2:80" s="26" customFormat="1" ht="21" customHeight="1" x14ac:dyDescent="0.2">
      <c r="B163" s="417"/>
      <c r="C163" s="418"/>
      <c r="D163" s="419"/>
      <c r="E163" s="27" t="s">
        <v>56</v>
      </c>
      <c r="F163" s="132">
        <v>30</v>
      </c>
      <c r="G163" s="28">
        <f t="shared" si="0"/>
        <v>1</v>
      </c>
      <c r="H163" s="83">
        <f>MAX(I163:CB163)</f>
        <v>0</v>
      </c>
      <c r="I163" s="127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8"/>
      <c r="U163" s="127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8"/>
      <c r="AG163" s="127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4"/>
      <c r="AR163" s="126"/>
      <c r="AS163" s="126"/>
      <c r="AT163" s="126"/>
      <c r="AU163" s="126"/>
      <c r="AV163" s="341"/>
      <c r="AW163" s="374"/>
      <c r="AX163" s="374"/>
      <c r="AY163" s="393"/>
      <c r="AZ163" s="393"/>
      <c r="BA163" s="393"/>
      <c r="BB163" s="393"/>
      <c r="BC163" s="393"/>
      <c r="BD163" s="393"/>
      <c r="BE163" s="393"/>
      <c r="BF163" s="393"/>
      <c r="BG163" s="393"/>
      <c r="BH163" s="393"/>
      <c r="BI163" s="393"/>
      <c r="BJ163" s="393"/>
      <c r="BK163" s="393"/>
      <c r="BL163" s="393"/>
      <c r="BM163" s="393"/>
      <c r="BN163" s="393"/>
      <c r="BO163" s="393"/>
      <c r="BP163" s="393"/>
      <c r="BQ163" s="393"/>
      <c r="BR163" s="393"/>
      <c r="BS163" s="393"/>
      <c r="BT163" s="393"/>
      <c r="BU163" s="393"/>
      <c r="BV163" s="393"/>
      <c r="BW163" s="393"/>
      <c r="BX163" s="393"/>
      <c r="BY163" s="393"/>
      <c r="BZ163" s="393"/>
      <c r="CA163" s="393"/>
      <c r="CB163" s="393"/>
    </row>
    <row r="164" spans="2:80" s="26" customFormat="1" ht="21" customHeight="1" thickBot="1" x14ac:dyDescent="0.25">
      <c r="B164" s="417"/>
      <c r="C164" s="418"/>
      <c r="D164" s="419"/>
      <c r="E164" s="26" t="s">
        <v>57</v>
      </c>
      <c r="F164" s="141">
        <v>30</v>
      </c>
      <c r="G164" s="52">
        <f t="shared" si="0"/>
        <v>1</v>
      </c>
      <c r="H164" s="43">
        <f>MAX(I164:CB164)</f>
        <v>0</v>
      </c>
      <c r="I164" s="221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3"/>
      <c r="U164" s="221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3"/>
      <c r="AG164" s="289"/>
      <c r="AH164" s="290"/>
      <c r="AI164" s="290"/>
      <c r="AJ164" s="290"/>
      <c r="AK164" s="290"/>
      <c r="AL164" s="290"/>
      <c r="AM164" s="290"/>
      <c r="AN164" s="290"/>
      <c r="AO164" s="290"/>
      <c r="AP164" s="290"/>
      <c r="AQ164" s="231"/>
      <c r="AR164" s="109"/>
      <c r="AS164" s="109"/>
      <c r="AT164" s="109"/>
      <c r="AU164" s="109"/>
      <c r="AV164" s="341"/>
      <c r="AW164" s="374"/>
      <c r="AX164" s="374"/>
      <c r="AY164" s="393"/>
      <c r="AZ164" s="393"/>
      <c r="BA164" s="393"/>
      <c r="BB164" s="393"/>
      <c r="BC164" s="393"/>
      <c r="BD164" s="393"/>
      <c r="BE164" s="393"/>
      <c r="BF164" s="393"/>
      <c r="BG164" s="393"/>
      <c r="BH164" s="393"/>
      <c r="BI164" s="393"/>
      <c r="BJ164" s="393"/>
      <c r="BK164" s="393"/>
      <c r="BL164" s="393"/>
      <c r="BM164" s="393"/>
      <c r="BN164" s="393"/>
      <c r="BO164" s="393"/>
      <c r="BP164" s="393"/>
      <c r="BQ164" s="393"/>
      <c r="BR164" s="393"/>
      <c r="BS164" s="393"/>
      <c r="BT164" s="393"/>
      <c r="BU164" s="393"/>
      <c r="BV164" s="393"/>
      <c r="BW164" s="393"/>
      <c r="BX164" s="393"/>
      <c r="BY164" s="393"/>
      <c r="BZ164" s="393"/>
      <c r="CA164" s="393"/>
      <c r="CB164" s="393"/>
    </row>
    <row r="165" spans="2:80" s="26" customFormat="1" ht="21" customHeight="1" x14ac:dyDescent="0.2">
      <c r="B165" s="407"/>
      <c r="C165" s="411" t="s">
        <v>63</v>
      </c>
      <c r="D165" s="411">
        <f>MAX(AR165:AX165)+(MAX(AR166:AX166)*2)+(MAX(AR167:AX167)*2)+(MAX(AR168:AX168)*3)+(MAX(AR169:AX169)*3)+(MAX(AR170:AX170)*10)+(MAX(AR171:AX171)*3)+(MAX(AR172:AX172)*3)+(MAX(AR173:AX173)*7)+(MAX(AR174:AX174)*7)</f>
        <v>144</v>
      </c>
      <c r="E165" s="173" t="s">
        <v>3</v>
      </c>
      <c r="F165" s="178">
        <v>100</v>
      </c>
      <c r="G165" s="179">
        <f t="shared" si="0"/>
        <v>115</v>
      </c>
      <c r="H165" s="246">
        <f>MAX(I165:CB165)</f>
        <v>114</v>
      </c>
      <c r="I165" s="257"/>
      <c r="J165" s="22">
        <v>1</v>
      </c>
      <c r="K165" s="23">
        <v>1</v>
      </c>
      <c r="L165" s="23">
        <v>1</v>
      </c>
      <c r="M165" s="23" t="s">
        <v>11</v>
      </c>
      <c r="N165" s="23">
        <v>1</v>
      </c>
      <c r="O165" s="23">
        <v>3</v>
      </c>
      <c r="P165" s="65" t="s">
        <v>23</v>
      </c>
      <c r="Q165" s="23">
        <v>2</v>
      </c>
      <c r="R165" s="22">
        <v>3</v>
      </c>
      <c r="S165" s="23">
        <v>5</v>
      </c>
      <c r="T165" s="23">
        <v>3</v>
      </c>
      <c r="U165" s="24">
        <v>3</v>
      </c>
      <c r="V165" s="23" t="s">
        <v>11</v>
      </c>
      <c r="W165" s="23">
        <v>4</v>
      </c>
      <c r="X165" s="23">
        <v>2</v>
      </c>
      <c r="Y165" s="23" t="s">
        <v>11</v>
      </c>
      <c r="Z165" s="23">
        <v>3</v>
      </c>
      <c r="AA165" s="23">
        <v>9</v>
      </c>
      <c r="AB165" s="23">
        <v>4</v>
      </c>
      <c r="AC165" s="23">
        <v>8</v>
      </c>
      <c r="AD165" s="23">
        <v>4</v>
      </c>
      <c r="AE165" s="23">
        <v>10</v>
      </c>
      <c r="AF165" s="25">
        <v>24</v>
      </c>
      <c r="AG165" s="80">
        <v>17</v>
      </c>
      <c r="AH165" s="23">
        <v>16</v>
      </c>
      <c r="AI165" s="23" t="s">
        <v>11</v>
      </c>
      <c r="AJ165" s="23" t="s">
        <v>11</v>
      </c>
      <c r="AK165" s="23" t="s">
        <v>11</v>
      </c>
      <c r="AL165" s="23">
        <v>54</v>
      </c>
      <c r="AM165" s="23" t="s">
        <v>11</v>
      </c>
      <c r="AN165" s="23" t="s">
        <v>11</v>
      </c>
      <c r="AO165" s="23">
        <v>43</v>
      </c>
      <c r="AP165" s="23">
        <v>74</v>
      </c>
      <c r="AQ165" s="25">
        <v>27</v>
      </c>
      <c r="AR165" s="62">
        <v>114</v>
      </c>
      <c r="AS165" s="297"/>
      <c r="AT165" s="57"/>
      <c r="AU165" s="57"/>
      <c r="AV165" s="393"/>
      <c r="AW165" s="393"/>
      <c r="AX165" s="393"/>
      <c r="AY165" s="393"/>
      <c r="AZ165" s="393"/>
      <c r="BA165" s="393"/>
      <c r="BB165" s="393"/>
      <c r="BC165" s="393"/>
      <c r="BD165" s="393"/>
      <c r="BE165" s="393"/>
      <c r="BF165" s="393"/>
      <c r="BG165" s="393"/>
      <c r="BH165" s="393"/>
      <c r="BI165" s="393"/>
      <c r="BJ165" s="393"/>
      <c r="BK165" s="393"/>
      <c r="BL165" s="393"/>
      <c r="BM165" s="393"/>
      <c r="BN165" s="393"/>
      <c r="BO165" s="393"/>
      <c r="BP165" s="393"/>
      <c r="BQ165" s="393"/>
      <c r="BR165" s="393"/>
      <c r="BS165" s="393"/>
      <c r="BT165" s="393"/>
      <c r="BU165" s="393"/>
      <c r="BV165" s="393"/>
      <c r="BW165" s="393"/>
      <c r="BX165" s="393"/>
      <c r="BY165" s="393"/>
      <c r="BZ165" s="393"/>
      <c r="CA165" s="393"/>
      <c r="CB165" s="393"/>
    </row>
    <row r="166" spans="2:80" s="26" customFormat="1" ht="21" customHeight="1" x14ac:dyDescent="0.2">
      <c r="B166" s="417"/>
      <c r="C166" s="418"/>
      <c r="D166" s="419"/>
      <c r="E166" s="279" t="s">
        <v>4</v>
      </c>
      <c r="F166" s="280">
        <v>100</v>
      </c>
      <c r="G166" s="268">
        <f t="shared" si="0"/>
        <v>38</v>
      </c>
      <c r="H166" s="269">
        <f>MAX(I166:CB166)</f>
        <v>37</v>
      </c>
      <c r="I166" s="152"/>
      <c r="J166" s="125"/>
      <c r="K166" s="126"/>
      <c r="L166" s="126"/>
      <c r="M166" s="126"/>
      <c r="N166" s="126"/>
      <c r="O166" s="126"/>
      <c r="P166" s="126"/>
      <c r="Q166" s="126"/>
      <c r="R166" s="125"/>
      <c r="S166" s="126"/>
      <c r="T166" s="126"/>
      <c r="U166" s="127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8"/>
      <c r="AG166" s="198">
        <v>6</v>
      </c>
      <c r="AH166" s="85">
        <v>3</v>
      </c>
      <c r="AI166" s="85" t="s">
        <v>11</v>
      </c>
      <c r="AJ166" s="85" t="s">
        <v>11</v>
      </c>
      <c r="AK166" s="85" t="s">
        <v>11</v>
      </c>
      <c r="AL166" s="85">
        <v>20</v>
      </c>
      <c r="AM166" s="85" t="s">
        <v>11</v>
      </c>
      <c r="AN166" s="85" t="s">
        <v>11</v>
      </c>
      <c r="AO166" s="85">
        <v>12</v>
      </c>
      <c r="AP166" s="85">
        <v>8</v>
      </c>
      <c r="AQ166" s="202">
        <v>37</v>
      </c>
      <c r="AR166" s="85">
        <v>15</v>
      </c>
      <c r="AS166" s="46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</row>
    <row r="167" spans="2:80" s="26" customFormat="1" ht="21" customHeight="1" x14ac:dyDescent="0.2">
      <c r="B167" s="417"/>
      <c r="C167" s="418"/>
      <c r="D167" s="419"/>
      <c r="E167" s="84" t="s">
        <v>47</v>
      </c>
      <c r="F167" s="132">
        <v>30</v>
      </c>
      <c r="G167" s="28">
        <f t="shared" si="0"/>
        <v>1</v>
      </c>
      <c r="H167" s="83">
        <f>MAX(I167:CB167)</f>
        <v>0</v>
      </c>
      <c r="I167" s="152"/>
      <c r="J167" s="125"/>
      <c r="K167" s="126"/>
      <c r="L167" s="126"/>
      <c r="M167" s="126"/>
      <c r="N167" s="126"/>
      <c r="O167" s="126"/>
      <c r="P167" s="236"/>
      <c r="Q167" s="126"/>
      <c r="R167" s="125"/>
      <c r="S167" s="126"/>
      <c r="T167" s="126"/>
      <c r="U167" s="127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8"/>
      <c r="AG167" s="152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8"/>
      <c r="AR167" s="126"/>
      <c r="AS167" s="46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</row>
    <row r="168" spans="2:80" s="26" customFormat="1" ht="21" customHeight="1" x14ac:dyDescent="0.2">
      <c r="B168" s="417"/>
      <c r="C168" s="418"/>
      <c r="D168" s="419"/>
      <c r="E168" s="84" t="s">
        <v>50</v>
      </c>
      <c r="F168" s="132">
        <v>30</v>
      </c>
      <c r="G168" s="28">
        <f t="shared" si="0"/>
        <v>1</v>
      </c>
      <c r="H168" s="83">
        <f>MAX(I168:CB168)</f>
        <v>0</v>
      </c>
      <c r="I168" s="152"/>
      <c r="J168" s="125"/>
      <c r="K168" s="126"/>
      <c r="L168" s="126"/>
      <c r="M168" s="126"/>
      <c r="N168" s="126"/>
      <c r="O168" s="126"/>
      <c r="P168" s="236"/>
      <c r="Q168" s="126"/>
      <c r="R168" s="125"/>
      <c r="S168" s="126"/>
      <c r="T168" s="126"/>
      <c r="U168" s="127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8"/>
      <c r="AG168" s="152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8"/>
      <c r="AR168" s="126"/>
      <c r="AS168" s="46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</row>
    <row r="169" spans="2:80" s="26" customFormat="1" ht="21" customHeight="1" x14ac:dyDescent="0.2">
      <c r="B169" s="417"/>
      <c r="C169" s="418"/>
      <c r="D169" s="419"/>
      <c r="E169" s="84" t="s">
        <v>51</v>
      </c>
      <c r="F169" s="132">
        <v>30</v>
      </c>
      <c r="G169" s="28">
        <f t="shared" si="0"/>
        <v>1</v>
      </c>
      <c r="H169" s="83">
        <f>MAX(I169:CB169)</f>
        <v>0</v>
      </c>
      <c r="I169" s="152"/>
      <c r="J169" s="125"/>
      <c r="K169" s="126"/>
      <c r="L169" s="126"/>
      <c r="M169" s="126"/>
      <c r="N169" s="126"/>
      <c r="O169" s="126"/>
      <c r="P169" s="236"/>
      <c r="Q169" s="126"/>
      <c r="R169" s="125"/>
      <c r="S169" s="126"/>
      <c r="T169" s="126"/>
      <c r="U169" s="127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8"/>
      <c r="AG169" s="152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8"/>
      <c r="AR169" s="126"/>
      <c r="AS169" s="46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</row>
    <row r="170" spans="2:80" s="26" customFormat="1" ht="21" customHeight="1" x14ac:dyDescent="0.2">
      <c r="B170" s="417"/>
      <c r="C170" s="418"/>
      <c r="D170" s="419"/>
      <c r="E170" s="27" t="s">
        <v>55</v>
      </c>
      <c r="F170" s="135">
        <v>10</v>
      </c>
      <c r="G170" s="28">
        <f t="shared" si="0"/>
        <v>1</v>
      </c>
      <c r="H170" s="83">
        <f>MAX(I170:CB170)</f>
        <v>0</v>
      </c>
      <c r="I170" s="152"/>
      <c r="J170" s="125"/>
      <c r="K170" s="126"/>
      <c r="L170" s="126"/>
      <c r="M170" s="126"/>
      <c r="N170" s="126"/>
      <c r="O170" s="126"/>
      <c r="P170" s="236"/>
      <c r="Q170" s="126"/>
      <c r="R170" s="125"/>
      <c r="S170" s="126"/>
      <c r="T170" s="126"/>
      <c r="U170" s="127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8"/>
      <c r="AG170" s="152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8"/>
      <c r="AR170" s="126"/>
      <c r="AS170" s="46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</row>
    <row r="171" spans="2:80" s="26" customFormat="1" ht="21" customHeight="1" x14ac:dyDescent="0.2">
      <c r="B171" s="417"/>
      <c r="C171" s="418"/>
      <c r="D171" s="419"/>
      <c r="E171" s="279" t="s">
        <v>35</v>
      </c>
      <c r="F171" s="280">
        <v>50</v>
      </c>
      <c r="G171" s="268">
        <f t="shared" si="0"/>
        <v>1</v>
      </c>
      <c r="H171" s="269">
        <f>MAX(I171:CB171)</f>
        <v>0</v>
      </c>
      <c r="I171" s="152"/>
      <c r="J171" s="125"/>
      <c r="K171" s="126"/>
      <c r="L171" s="126"/>
      <c r="M171" s="126"/>
      <c r="N171" s="126"/>
      <c r="O171" s="126"/>
      <c r="P171" s="236"/>
      <c r="Q171" s="126"/>
      <c r="R171" s="125"/>
      <c r="S171" s="126"/>
      <c r="T171" s="126"/>
      <c r="U171" s="127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8"/>
      <c r="AG171" s="152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8"/>
      <c r="AR171" s="126"/>
      <c r="AS171" s="46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</row>
    <row r="172" spans="2:80" s="26" customFormat="1" ht="21" customHeight="1" x14ac:dyDescent="0.2">
      <c r="B172" s="417"/>
      <c r="C172" s="418"/>
      <c r="D172" s="419"/>
      <c r="E172" s="27" t="s">
        <v>48</v>
      </c>
      <c r="F172" s="132">
        <v>50</v>
      </c>
      <c r="G172" s="28">
        <f t="shared" si="0"/>
        <v>1</v>
      </c>
      <c r="H172" s="83">
        <f>MAX(I172:CB172)</f>
        <v>0</v>
      </c>
      <c r="I172" s="152"/>
      <c r="J172" s="125"/>
      <c r="K172" s="126"/>
      <c r="L172" s="126"/>
      <c r="M172" s="126"/>
      <c r="N172" s="126"/>
      <c r="O172" s="126"/>
      <c r="P172" s="236"/>
      <c r="Q172" s="126"/>
      <c r="R172" s="125"/>
      <c r="S172" s="126"/>
      <c r="T172" s="126"/>
      <c r="U172" s="127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8"/>
      <c r="AG172" s="152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8"/>
      <c r="AR172" s="126"/>
      <c r="AS172" s="46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</row>
    <row r="173" spans="2:80" s="26" customFormat="1" ht="21" customHeight="1" x14ac:dyDescent="0.2">
      <c r="B173" s="417"/>
      <c r="C173" s="418"/>
      <c r="D173" s="419"/>
      <c r="E173" s="27" t="s">
        <v>56</v>
      </c>
      <c r="F173" s="132">
        <v>30</v>
      </c>
      <c r="G173" s="28">
        <f t="shared" si="0"/>
        <v>1</v>
      </c>
      <c r="H173" s="83">
        <f>MAX(I173:CB173)</f>
        <v>0</v>
      </c>
      <c r="I173" s="152"/>
      <c r="J173" s="125"/>
      <c r="K173" s="126"/>
      <c r="L173" s="126"/>
      <c r="M173" s="126"/>
      <c r="N173" s="126"/>
      <c r="O173" s="126"/>
      <c r="P173" s="236"/>
      <c r="Q173" s="126"/>
      <c r="R173" s="125"/>
      <c r="S173" s="126"/>
      <c r="T173" s="126"/>
      <c r="U173" s="127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8"/>
      <c r="AG173" s="152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8"/>
      <c r="AR173" s="126"/>
      <c r="AS173" s="46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</row>
    <row r="174" spans="2:80" s="26" customFormat="1" ht="21" customHeight="1" thickBot="1" x14ac:dyDescent="0.25">
      <c r="B174" s="417"/>
      <c r="C174" s="410"/>
      <c r="D174" s="412"/>
      <c r="E174" s="235" t="s">
        <v>57</v>
      </c>
      <c r="F174" s="234">
        <v>30</v>
      </c>
      <c r="G174" s="55">
        <f t="shared" si="0"/>
        <v>1</v>
      </c>
      <c r="H174" s="56">
        <f>MAX(I174:CB174)</f>
        <v>0</v>
      </c>
      <c r="I174" s="216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8"/>
      <c r="U174" s="216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8"/>
      <c r="AG174" s="216"/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8"/>
      <c r="AR174" s="115"/>
      <c r="AS174" s="159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</row>
    <row r="175" spans="2:80" s="26" customFormat="1" ht="21" customHeight="1" collapsed="1" x14ac:dyDescent="0.2">
      <c r="B175" s="407"/>
      <c r="C175" s="411" t="s">
        <v>66</v>
      </c>
      <c r="D175" s="411">
        <f>MAX(AR175:AX175)+(MAX(AR176:AX176)*2)+(MAX(AR177:AX177)*2)+(MAX(AR178:AX178)*3)+(MAX(AR179:AX179)*3)+(MAX(AR180:AX180)*10)+(MAX(AR181:AX181)*3)+(MAX(AR182:AX182)*3)+(MAX(AR183:AX183)*7)+(MAX(AR184:AX184)*7)</f>
        <v>77</v>
      </c>
      <c r="E175" s="271" t="s">
        <v>3</v>
      </c>
      <c r="F175" s="272">
        <v>100</v>
      </c>
      <c r="G175" s="273">
        <f t="shared" si="0"/>
        <v>99</v>
      </c>
      <c r="H175" s="274">
        <f>MAX(I175:CB175)</f>
        <v>98</v>
      </c>
      <c r="I175" s="57">
        <v>1</v>
      </c>
      <c r="J175" s="58">
        <v>3</v>
      </c>
      <c r="K175" s="59">
        <v>2</v>
      </c>
      <c r="L175" s="59" t="s">
        <v>11</v>
      </c>
      <c r="M175" s="59">
        <v>3</v>
      </c>
      <c r="N175" s="59">
        <v>4</v>
      </c>
      <c r="O175" s="59">
        <v>3</v>
      </c>
      <c r="P175" s="59">
        <v>3</v>
      </c>
      <c r="Q175" s="59">
        <v>5</v>
      </c>
      <c r="R175" s="58">
        <v>5</v>
      </c>
      <c r="S175" s="59">
        <v>2</v>
      </c>
      <c r="T175" s="59">
        <v>5</v>
      </c>
      <c r="U175" s="60" t="s">
        <v>11</v>
      </c>
      <c r="V175" s="59">
        <v>5</v>
      </c>
      <c r="W175" s="59" t="s">
        <v>11</v>
      </c>
      <c r="X175" s="59">
        <v>9</v>
      </c>
      <c r="Y175" s="59">
        <v>5</v>
      </c>
      <c r="Z175" s="59">
        <v>9</v>
      </c>
      <c r="AA175" s="59">
        <v>15</v>
      </c>
      <c r="AB175" s="59">
        <v>10</v>
      </c>
      <c r="AC175" s="59">
        <v>11</v>
      </c>
      <c r="AD175" s="59" t="s">
        <v>11</v>
      </c>
      <c r="AE175" s="59">
        <v>8</v>
      </c>
      <c r="AF175" s="61">
        <v>29</v>
      </c>
      <c r="AG175" s="77">
        <v>14</v>
      </c>
      <c r="AH175" s="59">
        <v>40</v>
      </c>
      <c r="AI175" s="59" t="s">
        <v>11</v>
      </c>
      <c r="AJ175" s="59" t="s">
        <v>11</v>
      </c>
      <c r="AK175" s="59" t="s">
        <v>11</v>
      </c>
      <c r="AL175" s="59">
        <v>41</v>
      </c>
      <c r="AM175" s="59" t="s">
        <v>11</v>
      </c>
      <c r="AN175" s="59" t="s">
        <v>11</v>
      </c>
      <c r="AO175" s="59">
        <v>55</v>
      </c>
      <c r="AP175" s="59">
        <v>53</v>
      </c>
      <c r="AQ175" s="200">
        <v>98</v>
      </c>
      <c r="AR175" s="59">
        <v>47</v>
      </c>
      <c r="AS175" s="59">
        <v>13</v>
      </c>
      <c r="AT175" s="46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</row>
    <row r="176" spans="2:80" s="26" customFormat="1" ht="21" customHeight="1" x14ac:dyDescent="0.2">
      <c r="B176" s="417"/>
      <c r="C176" s="418"/>
      <c r="D176" s="419"/>
      <c r="E176" s="275" t="s">
        <v>4</v>
      </c>
      <c r="F176" s="276">
        <v>100</v>
      </c>
      <c r="G176" s="268">
        <f t="shared" si="0"/>
        <v>16</v>
      </c>
      <c r="H176" s="269">
        <f>MAX(I176:CB176)</f>
        <v>15</v>
      </c>
      <c r="I176" s="152"/>
      <c r="J176" s="125"/>
      <c r="K176" s="126"/>
      <c r="L176" s="126"/>
      <c r="M176" s="126"/>
      <c r="N176" s="126"/>
      <c r="O176" s="126"/>
      <c r="P176" s="126"/>
      <c r="Q176" s="126"/>
      <c r="R176" s="125"/>
      <c r="S176" s="126"/>
      <c r="T176" s="126"/>
      <c r="U176" s="127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8"/>
      <c r="AG176" s="198">
        <v>3</v>
      </c>
      <c r="AH176" s="85">
        <v>6</v>
      </c>
      <c r="AI176" s="85" t="s">
        <v>11</v>
      </c>
      <c r="AJ176" s="85" t="s">
        <v>11</v>
      </c>
      <c r="AK176" s="85" t="s">
        <v>11</v>
      </c>
      <c r="AL176" s="85">
        <v>14</v>
      </c>
      <c r="AM176" s="85" t="s">
        <v>11</v>
      </c>
      <c r="AN176" s="85" t="s">
        <v>11</v>
      </c>
      <c r="AO176" s="85">
        <v>6</v>
      </c>
      <c r="AP176" s="85">
        <v>3</v>
      </c>
      <c r="AQ176" s="86">
        <v>8</v>
      </c>
      <c r="AR176" s="186">
        <v>15</v>
      </c>
      <c r="AS176" s="85">
        <v>3</v>
      </c>
      <c r="AT176" s="46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</row>
    <row r="177" spans="2:80" s="26" customFormat="1" ht="21" customHeight="1" x14ac:dyDescent="0.2">
      <c r="B177" s="417"/>
      <c r="C177" s="418"/>
      <c r="D177" s="419"/>
      <c r="E177" s="82" t="s">
        <v>47</v>
      </c>
      <c r="F177" s="226">
        <v>30</v>
      </c>
      <c r="G177" s="28">
        <f t="shared" si="0"/>
        <v>1</v>
      </c>
      <c r="H177" s="83">
        <f>MAX(I177:CB177)</f>
        <v>0</v>
      </c>
      <c r="I177" s="152"/>
      <c r="J177" s="125"/>
      <c r="K177" s="126"/>
      <c r="L177" s="126"/>
      <c r="M177" s="126"/>
      <c r="N177" s="126"/>
      <c r="O177" s="126"/>
      <c r="P177" s="126"/>
      <c r="Q177" s="126"/>
      <c r="R177" s="125"/>
      <c r="S177" s="126"/>
      <c r="T177" s="126"/>
      <c r="U177" s="127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8"/>
      <c r="AG177" s="152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8"/>
      <c r="AR177" s="126"/>
      <c r="AS177" s="126"/>
      <c r="AT177" s="46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</row>
    <row r="178" spans="2:80" s="26" customFormat="1" ht="21" customHeight="1" x14ac:dyDescent="0.2">
      <c r="B178" s="417"/>
      <c r="C178" s="418"/>
      <c r="D178" s="419"/>
      <c r="E178" s="84" t="s">
        <v>50</v>
      </c>
      <c r="F178" s="132">
        <v>30</v>
      </c>
      <c r="G178" s="28">
        <f t="shared" si="0"/>
        <v>1</v>
      </c>
      <c r="H178" s="83">
        <f>MAX(I178:CB178)</f>
        <v>0</v>
      </c>
      <c r="I178" s="152"/>
      <c r="J178" s="125"/>
      <c r="K178" s="126"/>
      <c r="L178" s="126"/>
      <c r="M178" s="126"/>
      <c r="N178" s="126"/>
      <c r="O178" s="126"/>
      <c r="P178" s="126"/>
      <c r="Q178" s="126"/>
      <c r="R178" s="125"/>
      <c r="S178" s="126"/>
      <c r="T178" s="126"/>
      <c r="U178" s="127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8"/>
      <c r="AG178" s="152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8"/>
      <c r="AR178" s="126"/>
      <c r="AS178" s="126"/>
      <c r="AT178" s="46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</row>
    <row r="179" spans="2:80" s="26" customFormat="1" ht="21" customHeight="1" x14ac:dyDescent="0.2">
      <c r="B179" s="417"/>
      <c r="C179" s="418"/>
      <c r="D179" s="419"/>
      <c r="E179" s="82" t="s">
        <v>51</v>
      </c>
      <c r="F179" s="132">
        <v>30</v>
      </c>
      <c r="G179" s="28">
        <f t="shared" si="0"/>
        <v>1</v>
      </c>
      <c r="H179" s="83">
        <f>MAX(I179:CB179)</f>
        <v>0</v>
      </c>
      <c r="I179" s="152"/>
      <c r="J179" s="125"/>
      <c r="K179" s="126"/>
      <c r="L179" s="126"/>
      <c r="M179" s="126"/>
      <c r="N179" s="126"/>
      <c r="O179" s="126"/>
      <c r="P179" s="126"/>
      <c r="Q179" s="126"/>
      <c r="R179" s="125"/>
      <c r="S179" s="126"/>
      <c r="T179" s="126"/>
      <c r="U179" s="127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8"/>
      <c r="AG179" s="152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8"/>
      <c r="AR179" s="126"/>
      <c r="AS179" s="126"/>
      <c r="AT179" s="46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</row>
    <row r="180" spans="2:80" s="26" customFormat="1" ht="21" customHeight="1" x14ac:dyDescent="0.2">
      <c r="B180" s="417"/>
      <c r="C180" s="418"/>
      <c r="D180" s="419"/>
      <c r="E180" s="27" t="s">
        <v>55</v>
      </c>
      <c r="F180" s="137">
        <v>10</v>
      </c>
      <c r="G180" s="28">
        <f t="shared" si="0"/>
        <v>1</v>
      </c>
      <c r="H180" s="83">
        <f>MAX(I180:CB180)</f>
        <v>0</v>
      </c>
      <c r="I180" s="152"/>
      <c r="J180" s="125"/>
      <c r="K180" s="126"/>
      <c r="L180" s="126"/>
      <c r="M180" s="126"/>
      <c r="N180" s="126"/>
      <c r="O180" s="126"/>
      <c r="P180" s="126"/>
      <c r="Q180" s="126"/>
      <c r="R180" s="125"/>
      <c r="S180" s="126"/>
      <c r="T180" s="126"/>
      <c r="U180" s="127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8"/>
      <c r="AG180" s="152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8"/>
      <c r="AR180" s="126"/>
      <c r="AS180" s="126"/>
      <c r="AT180" s="46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</row>
    <row r="181" spans="2:80" s="26" customFormat="1" ht="21" customHeight="1" x14ac:dyDescent="0.2">
      <c r="B181" s="417"/>
      <c r="C181" s="418"/>
      <c r="D181" s="419"/>
      <c r="E181" s="82" t="s">
        <v>35</v>
      </c>
      <c r="F181" s="132">
        <v>50</v>
      </c>
      <c r="G181" s="28">
        <f t="shared" si="0"/>
        <v>1</v>
      </c>
      <c r="H181" s="83">
        <f>MAX(I181:CB181)</f>
        <v>0</v>
      </c>
      <c r="I181" s="152"/>
      <c r="J181" s="125"/>
      <c r="K181" s="126"/>
      <c r="L181" s="126"/>
      <c r="M181" s="126"/>
      <c r="N181" s="126"/>
      <c r="O181" s="126"/>
      <c r="P181" s="126"/>
      <c r="Q181" s="126"/>
      <c r="R181" s="125"/>
      <c r="S181" s="126"/>
      <c r="T181" s="126"/>
      <c r="U181" s="127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8"/>
      <c r="AG181" s="152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8"/>
      <c r="AR181" s="126"/>
      <c r="AS181" s="126"/>
      <c r="AT181" s="46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</row>
    <row r="182" spans="2:80" s="26" customFormat="1" ht="21" customHeight="1" x14ac:dyDescent="0.2">
      <c r="B182" s="417"/>
      <c r="C182" s="418"/>
      <c r="D182" s="419"/>
      <c r="E182" s="27" t="s">
        <v>48</v>
      </c>
      <c r="F182" s="132">
        <v>50</v>
      </c>
      <c r="G182" s="28">
        <f t="shared" si="0"/>
        <v>1</v>
      </c>
      <c r="H182" s="83">
        <f>MAX(I182:CB182)</f>
        <v>0</v>
      </c>
      <c r="I182" s="152"/>
      <c r="J182" s="125"/>
      <c r="K182" s="126"/>
      <c r="L182" s="126"/>
      <c r="M182" s="126"/>
      <c r="N182" s="126"/>
      <c r="O182" s="126"/>
      <c r="P182" s="126"/>
      <c r="Q182" s="126"/>
      <c r="R182" s="125"/>
      <c r="S182" s="126"/>
      <c r="T182" s="126"/>
      <c r="U182" s="127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8"/>
      <c r="AG182" s="152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8"/>
      <c r="AR182" s="126"/>
      <c r="AS182" s="126"/>
      <c r="AT182" s="46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</row>
    <row r="183" spans="2:80" s="26" customFormat="1" ht="21" customHeight="1" x14ac:dyDescent="0.2">
      <c r="B183" s="417"/>
      <c r="C183" s="418"/>
      <c r="D183" s="419"/>
      <c r="E183" s="27" t="s">
        <v>56</v>
      </c>
      <c r="F183" s="132">
        <v>30</v>
      </c>
      <c r="G183" s="28">
        <f t="shared" si="0"/>
        <v>1</v>
      </c>
      <c r="H183" s="83">
        <f>MAX(I183:CB183)</f>
        <v>0</v>
      </c>
      <c r="I183" s="152"/>
      <c r="J183" s="125"/>
      <c r="K183" s="126"/>
      <c r="L183" s="126"/>
      <c r="M183" s="126"/>
      <c r="N183" s="126"/>
      <c r="O183" s="126"/>
      <c r="P183" s="126"/>
      <c r="Q183" s="126"/>
      <c r="R183" s="125"/>
      <c r="S183" s="126"/>
      <c r="T183" s="126"/>
      <c r="U183" s="127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8"/>
      <c r="AG183" s="152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8"/>
      <c r="AR183" s="126"/>
      <c r="AS183" s="126"/>
      <c r="AT183" s="46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</row>
    <row r="184" spans="2:80" s="26" customFormat="1" ht="21" customHeight="1" thickBot="1" x14ac:dyDescent="0.25">
      <c r="B184" s="408"/>
      <c r="C184" s="410"/>
      <c r="D184" s="412"/>
      <c r="E184" s="292" t="s">
        <v>57</v>
      </c>
      <c r="F184" s="142">
        <v>30</v>
      </c>
      <c r="G184" s="55">
        <f t="shared" si="0"/>
        <v>1</v>
      </c>
      <c r="H184" s="56">
        <f>MAX(I184:CB184)</f>
        <v>0</v>
      </c>
      <c r="I184" s="293"/>
      <c r="J184" s="294"/>
      <c r="K184" s="115"/>
      <c r="L184" s="115"/>
      <c r="M184" s="115"/>
      <c r="N184" s="115"/>
      <c r="O184" s="115"/>
      <c r="P184" s="115"/>
      <c r="Q184" s="115"/>
      <c r="R184" s="294"/>
      <c r="S184" s="115"/>
      <c r="T184" s="115"/>
      <c r="U184" s="29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6"/>
      <c r="AG184" s="25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6"/>
      <c r="AR184" s="115"/>
      <c r="AS184" s="115"/>
      <c r="AT184" s="46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</row>
    <row r="185" spans="2:80" s="26" customFormat="1" ht="21" customHeight="1" x14ac:dyDescent="0.2">
      <c r="B185" s="407"/>
      <c r="C185" s="409" t="s">
        <v>20</v>
      </c>
      <c r="D185" s="411">
        <f>MAX(AR185:AX185)+(MAX(AR186:AX186)*2)+(MAX(AR187:AX187)*2)+(MAX(AR188:AX188)*3)+(MAX(AR189:AX189)*3)+(MAX(AR190:AX190)*10)+(MAX(AR191:AX191)*3)+(MAX(AR192:AX192)*3)+(MAX(AR193:AX193)*7)+(MAX(AR194:AX194)*7)</f>
        <v>15</v>
      </c>
      <c r="E185" s="39" t="s">
        <v>3</v>
      </c>
      <c r="F185" s="137">
        <v>100</v>
      </c>
      <c r="G185" s="52">
        <f t="shared" si="0"/>
        <v>10</v>
      </c>
      <c r="H185" s="90">
        <f>MAX(I185:CB185)</f>
        <v>9</v>
      </c>
      <c r="I185" s="123"/>
      <c r="J185" s="108"/>
      <c r="K185" s="109"/>
      <c r="L185" s="109"/>
      <c r="M185" s="109"/>
      <c r="N185" s="109"/>
      <c r="O185" s="109"/>
      <c r="P185" s="109"/>
      <c r="Q185" s="109"/>
      <c r="R185" s="66" t="s">
        <v>22</v>
      </c>
      <c r="S185" s="46" t="s">
        <v>11</v>
      </c>
      <c r="T185" s="46">
        <v>2</v>
      </c>
      <c r="U185" s="47">
        <v>2</v>
      </c>
      <c r="V185" s="46">
        <v>2</v>
      </c>
      <c r="W185" s="46" t="s">
        <v>11</v>
      </c>
      <c r="X185" s="46">
        <v>2</v>
      </c>
      <c r="Y185" s="46" t="s">
        <v>11</v>
      </c>
      <c r="Z185" s="46">
        <v>3</v>
      </c>
      <c r="AA185" s="46">
        <v>5</v>
      </c>
      <c r="AB185" s="46">
        <v>5</v>
      </c>
      <c r="AC185" s="46" t="s">
        <v>11</v>
      </c>
      <c r="AD185" s="46">
        <v>2</v>
      </c>
      <c r="AE185" s="46">
        <v>3</v>
      </c>
      <c r="AF185" s="48">
        <v>4</v>
      </c>
      <c r="AG185" s="78" t="s">
        <v>11</v>
      </c>
      <c r="AH185" s="46">
        <v>4</v>
      </c>
      <c r="AI185" s="46" t="s">
        <v>11</v>
      </c>
      <c r="AJ185" s="46" t="s">
        <v>11</v>
      </c>
      <c r="AK185" s="46">
        <v>5</v>
      </c>
      <c r="AL185" s="81">
        <v>9</v>
      </c>
      <c r="AM185" s="46" t="s">
        <v>11</v>
      </c>
      <c r="AN185" s="46" t="s">
        <v>11</v>
      </c>
      <c r="AO185" s="46">
        <v>5</v>
      </c>
      <c r="AP185" s="46" t="s">
        <v>11</v>
      </c>
      <c r="AQ185" s="48">
        <v>5</v>
      </c>
      <c r="AR185" s="46" t="s">
        <v>65</v>
      </c>
      <c r="AS185" s="46">
        <v>7</v>
      </c>
      <c r="AT185" s="46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</row>
    <row r="186" spans="2:80" s="26" customFormat="1" ht="21" customHeight="1" x14ac:dyDescent="0.2">
      <c r="B186" s="417"/>
      <c r="C186" s="418"/>
      <c r="D186" s="419"/>
      <c r="E186" s="84" t="s">
        <v>4</v>
      </c>
      <c r="F186" s="135">
        <v>100</v>
      </c>
      <c r="G186" s="28">
        <f t="shared" si="0"/>
        <v>6</v>
      </c>
      <c r="H186" s="93">
        <f>MAX(I186:CB186)</f>
        <v>5</v>
      </c>
      <c r="I186" s="124"/>
      <c r="J186" s="125"/>
      <c r="K186" s="126"/>
      <c r="L186" s="126"/>
      <c r="M186" s="126"/>
      <c r="N186" s="126"/>
      <c r="O186" s="126"/>
      <c r="P186" s="126"/>
      <c r="Q186" s="126"/>
      <c r="R186" s="125"/>
      <c r="S186" s="126"/>
      <c r="T186" s="126"/>
      <c r="U186" s="127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8"/>
      <c r="AG186" s="198" t="s">
        <v>11</v>
      </c>
      <c r="AH186" s="186">
        <v>5</v>
      </c>
      <c r="AI186" s="85" t="s">
        <v>11</v>
      </c>
      <c r="AJ186" s="85" t="s">
        <v>11</v>
      </c>
      <c r="AK186" s="85">
        <v>2</v>
      </c>
      <c r="AL186" s="85">
        <v>3</v>
      </c>
      <c r="AM186" s="85" t="s">
        <v>11</v>
      </c>
      <c r="AN186" s="85" t="s">
        <v>11</v>
      </c>
      <c r="AO186" s="85">
        <v>2</v>
      </c>
      <c r="AP186" s="85" t="s">
        <v>11</v>
      </c>
      <c r="AQ186" s="86">
        <v>5</v>
      </c>
      <c r="AR186" s="85" t="s">
        <v>65</v>
      </c>
      <c r="AS186" s="85">
        <v>4</v>
      </c>
      <c r="AT186" s="46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</row>
    <row r="187" spans="2:80" s="26" customFormat="1" ht="21" customHeight="1" x14ac:dyDescent="0.2">
      <c r="B187" s="417"/>
      <c r="C187" s="418"/>
      <c r="D187" s="419"/>
      <c r="E187" s="84" t="s">
        <v>47</v>
      </c>
      <c r="F187" s="132">
        <v>30</v>
      </c>
      <c r="G187" s="28">
        <f t="shared" si="0"/>
        <v>1</v>
      </c>
      <c r="H187" s="93">
        <f>MAX(I187:CB187)</f>
        <v>0</v>
      </c>
      <c r="I187" s="124"/>
      <c r="J187" s="125"/>
      <c r="K187" s="126"/>
      <c r="L187" s="126"/>
      <c r="M187" s="126"/>
      <c r="N187" s="126"/>
      <c r="O187" s="126"/>
      <c r="P187" s="126"/>
      <c r="Q187" s="126"/>
      <c r="R187" s="241"/>
      <c r="S187" s="126"/>
      <c r="T187" s="126"/>
      <c r="U187" s="127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8"/>
      <c r="AG187" s="152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8"/>
      <c r="AR187" s="126"/>
      <c r="AS187" s="126"/>
      <c r="AT187" s="46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</row>
    <row r="188" spans="2:80" s="26" customFormat="1" ht="21" customHeight="1" x14ac:dyDescent="0.2">
      <c r="B188" s="417"/>
      <c r="C188" s="418"/>
      <c r="D188" s="419"/>
      <c r="E188" s="84" t="s">
        <v>50</v>
      </c>
      <c r="F188" s="132">
        <v>30</v>
      </c>
      <c r="G188" s="28">
        <f t="shared" si="0"/>
        <v>1</v>
      </c>
      <c r="H188" s="93">
        <f>MAX(I188:CB188)</f>
        <v>0</v>
      </c>
      <c r="I188" s="124"/>
      <c r="J188" s="125"/>
      <c r="K188" s="126"/>
      <c r="L188" s="126"/>
      <c r="M188" s="126"/>
      <c r="N188" s="126"/>
      <c r="O188" s="126"/>
      <c r="P188" s="126"/>
      <c r="Q188" s="126"/>
      <c r="R188" s="241"/>
      <c r="S188" s="126"/>
      <c r="T188" s="126"/>
      <c r="U188" s="127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8"/>
      <c r="AG188" s="152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8"/>
      <c r="AR188" s="126"/>
      <c r="AS188" s="126"/>
      <c r="AT188" s="46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</row>
    <row r="189" spans="2:80" s="26" customFormat="1" ht="21" customHeight="1" x14ac:dyDescent="0.2">
      <c r="B189" s="417"/>
      <c r="C189" s="418"/>
      <c r="D189" s="419"/>
      <c r="E189" s="84" t="s">
        <v>51</v>
      </c>
      <c r="F189" s="132">
        <v>30</v>
      </c>
      <c r="G189" s="28">
        <f t="shared" si="0"/>
        <v>1</v>
      </c>
      <c r="H189" s="93">
        <f>MAX(I189:CB189)</f>
        <v>0</v>
      </c>
      <c r="I189" s="124"/>
      <c r="J189" s="125"/>
      <c r="K189" s="126"/>
      <c r="L189" s="126"/>
      <c r="M189" s="126"/>
      <c r="N189" s="126"/>
      <c r="O189" s="126"/>
      <c r="P189" s="126"/>
      <c r="Q189" s="126"/>
      <c r="R189" s="241"/>
      <c r="S189" s="126"/>
      <c r="T189" s="126"/>
      <c r="U189" s="127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8"/>
      <c r="AG189" s="152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8"/>
      <c r="AR189" s="126"/>
      <c r="AS189" s="126"/>
      <c r="AT189" s="46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</row>
    <row r="190" spans="2:80" s="26" customFormat="1" ht="21" customHeight="1" x14ac:dyDescent="0.2">
      <c r="B190" s="417"/>
      <c r="C190" s="418"/>
      <c r="D190" s="419"/>
      <c r="E190" s="27" t="s">
        <v>55</v>
      </c>
      <c r="F190" s="135">
        <v>10</v>
      </c>
      <c r="G190" s="28">
        <f t="shared" si="0"/>
        <v>1</v>
      </c>
      <c r="H190" s="93">
        <f>MAX(I190:CB190)</f>
        <v>0</v>
      </c>
      <c r="I190" s="124"/>
      <c r="J190" s="125"/>
      <c r="K190" s="126"/>
      <c r="L190" s="126"/>
      <c r="M190" s="126"/>
      <c r="N190" s="126"/>
      <c r="O190" s="126"/>
      <c r="P190" s="126"/>
      <c r="Q190" s="126"/>
      <c r="R190" s="241"/>
      <c r="S190" s="126"/>
      <c r="T190" s="126"/>
      <c r="U190" s="127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8"/>
      <c r="AG190" s="152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8"/>
      <c r="AR190" s="126"/>
      <c r="AS190" s="126"/>
      <c r="AT190" s="46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</row>
    <row r="191" spans="2:80" s="26" customFormat="1" ht="21" customHeight="1" x14ac:dyDescent="0.2">
      <c r="B191" s="417"/>
      <c r="C191" s="418"/>
      <c r="D191" s="419"/>
      <c r="E191" s="27" t="s">
        <v>35</v>
      </c>
      <c r="F191" s="135">
        <v>50</v>
      </c>
      <c r="G191" s="28">
        <f t="shared" si="0"/>
        <v>1</v>
      </c>
      <c r="H191" s="93">
        <f>MAX(I191:CB191)</f>
        <v>0</v>
      </c>
      <c r="I191" s="124"/>
      <c r="J191" s="125"/>
      <c r="K191" s="126"/>
      <c r="L191" s="126"/>
      <c r="M191" s="126"/>
      <c r="N191" s="126"/>
      <c r="O191" s="126"/>
      <c r="P191" s="126"/>
      <c r="Q191" s="126"/>
      <c r="R191" s="241"/>
      <c r="S191" s="126"/>
      <c r="T191" s="126"/>
      <c r="U191" s="127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8"/>
      <c r="AG191" s="152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8"/>
      <c r="AR191" s="126"/>
      <c r="AS191" s="126"/>
      <c r="AT191" s="46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</row>
    <row r="192" spans="2:80" s="26" customFormat="1" ht="21" customHeight="1" x14ac:dyDescent="0.2">
      <c r="B192" s="417"/>
      <c r="C192" s="418"/>
      <c r="D192" s="419"/>
      <c r="E192" s="27" t="s">
        <v>48</v>
      </c>
      <c r="F192" s="132">
        <v>50</v>
      </c>
      <c r="G192" s="28">
        <f t="shared" si="0"/>
        <v>1</v>
      </c>
      <c r="H192" s="93">
        <f>MAX(I192:CB192)</f>
        <v>0</v>
      </c>
      <c r="I192" s="124"/>
      <c r="J192" s="125"/>
      <c r="K192" s="126"/>
      <c r="L192" s="126"/>
      <c r="M192" s="126"/>
      <c r="N192" s="126"/>
      <c r="O192" s="126"/>
      <c r="P192" s="126"/>
      <c r="Q192" s="126"/>
      <c r="R192" s="241"/>
      <c r="S192" s="126"/>
      <c r="T192" s="126"/>
      <c r="U192" s="127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8"/>
      <c r="AG192" s="152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8"/>
      <c r="AR192" s="126"/>
      <c r="AS192" s="126"/>
      <c r="AT192" s="46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</row>
    <row r="193" spans="2:80" s="26" customFormat="1" ht="21" customHeight="1" x14ac:dyDescent="0.2">
      <c r="B193" s="417"/>
      <c r="C193" s="418"/>
      <c r="D193" s="419"/>
      <c r="E193" s="91" t="s">
        <v>56</v>
      </c>
      <c r="F193" s="240">
        <v>30</v>
      </c>
      <c r="G193" s="52">
        <f t="shared" si="0"/>
        <v>1</v>
      </c>
      <c r="H193" s="90">
        <f>MAX(I193:CB193)</f>
        <v>0</v>
      </c>
      <c r="I193" s="123"/>
      <c r="J193" s="108"/>
      <c r="K193" s="109"/>
      <c r="L193" s="109"/>
      <c r="M193" s="109"/>
      <c r="N193" s="109"/>
      <c r="O193" s="109"/>
      <c r="P193" s="109"/>
      <c r="Q193" s="109"/>
      <c r="R193" s="242"/>
      <c r="S193" s="109"/>
      <c r="T193" s="109"/>
      <c r="U193" s="110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14"/>
      <c r="AG193" s="153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14"/>
      <c r="AR193" s="109"/>
      <c r="AS193" s="109"/>
      <c r="AT193" s="46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</row>
    <row r="194" spans="2:80" s="26" customFormat="1" ht="21" customHeight="1" thickBot="1" x14ac:dyDescent="0.25">
      <c r="B194" s="417"/>
      <c r="C194" s="410"/>
      <c r="D194" s="412"/>
      <c r="E194" s="235" t="s">
        <v>57</v>
      </c>
      <c r="F194" s="234">
        <v>30</v>
      </c>
      <c r="G194" s="50">
        <f t="shared" si="0"/>
        <v>1</v>
      </c>
      <c r="H194" s="67">
        <f>MAX(I194:CB194)</f>
        <v>0</v>
      </c>
      <c r="I194" s="216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8"/>
      <c r="U194" s="216"/>
      <c r="V194" s="217"/>
      <c r="W194" s="217"/>
      <c r="X194" s="217"/>
      <c r="Y194" s="217"/>
      <c r="Z194" s="217"/>
      <c r="AA194" s="217"/>
      <c r="AB194" s="217"/>
      <c r="AC194" s="217"/>
      <c r="AD194" s="217"/>
      <c r="AE194" s="217"/>
      <c r="AF194" s="218"/>
      <c r="AG194" s="216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8"/>
      <c r="AR194" s="118"/>
      <c r="AS194" s="118"/>
      <c r="AT194" s="159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</row>
    <row r="195" spans="2:80" s="26" customFormat="1" ht="21" customHeight="1" x14ac:dyDescent="0.2">
      <c r="B195" s="407"/>
      <c r="C195" s="409" t="s">
        <v>25</v>
      </c>
      <c r="D195" s="411">
        <f>MAX(AR195:AX195)+(MAX(AR196:AX196)*2)+(MAX(AR197:AX197)*2)+(MAX(AR198:AX198)*3)+(MAX(AR199:AX199)*3)+(MAX(AR200:AX200)*10)+(MAX(AR201:AX201)*3)+(MAX(AR202:AX202)*3)+(MAX(AR203:AX203)*7)+(MAX(AR204:AX204)*7)</f>
        <v>74</v>
      </c>
      <c r="E195" s="170" t="s">
        <v>3</v>
      </c>
      <c r="F195" s="171">
        <v>100</v>
      </c>
      <c r="G195" s="182">
        <f t="shared" si="0"/>
        <v>306</v>
      </c>
      <c r="H195" s="250">
        <f>MAX(I195:CB195)</f>
        <v>305</v>
      </c>
      <c r="I195" s="121"/>
      <c r="J195" s="105"/>
      <c r="K195" s="106"/>
      <c r="L195" s="106"/>
      <c r="M195" s="106"/>
      <c r="N195" s="106"/>
      <c r="O195" s="106"/>
      <c r="P195" s="106"/>
      <c r="Q195" s="106"/>
      <c r="R195" s="106"/>
      <c r="S195" s="106"/>
      <c r="T195" s="31">
        <v>2</v>
      </c>
      <c r="U195" s="32">
        <v>6</v>
      </c>
      <c r="V195" s="31">
        <v>6</v>
      </c>
      <c r="W195" s="31">
        <v>8</v>
      </c>
      <c r="X195" s="31">
        <v>4</v>
      </c>
      <c r="Y195" s="31" t="s">
        <v>11</v>
      </c>
      <c r="Z195" s="31">
        <v>17</v>
      </c>
      <c r="AA195" s="31">
        <v>33</v>
      </c>
      <c r="AB195" s="31">
        <v>43</v>
      </c>
      <c r="AC195" s="31">
        <v>51</v>
      </c>
      <c r="AD195" s="31">
        <v>73</v>
      </c>
      <c r="AE195" s="31">
        <v>44</v>
      </c>
      <c r="AF195" s="33">
        <v>37</v>
      </c>
      <c r="AG195" s="148">
        <v>47</v>
      </c>
      <c r="AH195" s="31">
        <v>64</v>
      </c>
      <c r="AI195" s="31" t="s">
        <v>11</v>
      </c>
      <c r="AJ195" s="31" t="s">
        <v>11</v>
      </c>
      <c r="AK195" s="69">
        <v>305</v>
      </c>
      <c r="AL195" s="155" t="s">
        <v>37</v>
      </c>
      <c r="AM195" s="106"/>
      <c r="AN195" s="106"/>
      <c r="AO195" s="106"/>
      <c r="AP195" s="106"/>
      <c r="AQ195" s="122"/>
      <c r="AR195" s="106"/>
      <c r="AS195" s="106"/>
      <c r="AT195" s="106"/>
      <c r="AU195" s="46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</row>
    <row r="196" spans="2:80" s="26" customFormat="1" ht="21" customHeight="1" x14ac:dyDescent="0.2">
      <c r="B196" s="417"/>
      <c r="C196" s="418"/>
      <c r="D196" s="419"/>
      <c r="E196" s="188" t="s">
        <v>4</v>
      </c>
      <c r="F196" s="185">
        <v>100</v>
      </c>
      <c r="G196" s="225">
        <f t="shared" si="0"/>
        <v>118</v>
      </c>
      <c r="H196" s="251">
        <f>MAX(I196:CB196)</f>
        <v>117</v>
      </c>
      <c r="I196" s="129"/>
      <c r="J196" s="111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3"/>
      <c r="V196" s="112"/>
      <c r="W196" s="112"/>
      <c r="X196" s="112"/>
      <c r="Y196" s="112"/>
      <c r="Z196" s="112"/>
      <c r="AA196" s="112"/>
      <c r="AB196" s="112"/>
      <c r="AC196" s="112"/>
      <c r="AD196" s="87">
        <v>5</v>
      </c>
      <c r="AE196" s="87">
        <v>7</v>
      </c>
      <c r="AF196" s="89">
        <v>8</v>
      </c>
      <c r="AG196" s="149">
        <v>15</v>
      </c>
      <c r="AH196" s="87">
        <v>9</v>
      </c>
      <c r="AI196" s="87" t="s">
        <v>11</v>
      </c>
      <c r="AJ196" s="87" t="s">
        <v>11</v>
      </c>
      <c r="AK196" s="87">
        <v>14</v>
      </c>
      <c r="AL196" s="87">
        <v>27</v>
      </c>
      <c r="AM196" s="87" t="s">
        <v>11</v>
      </c>
      <c r="AN196" s="87" t="s">
        <v>11</v>
      </c>
      <c r="AO196" s="88">
        <v>117</v>
      </c>
      <c r="AP196" s="156" t="s">
        <v>37</v>
      </c>
      <c r="AQ196" s="130"/>
      <c r="AR196" s="109"/>
      <c r="AS196" s="109"/>
      <c r="AT196" s="109"/>
      <c r="AU196" s="46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</row>
    <row r="197" spans="2:80" s="26" customFormat="1" ht="21" customHeight="1" x14ac:dyDescent="0.2">
      <c r="B197" s="417"/>
      <c r="C197" s="418"/>
      <c r="D197" s="419"/>
      <c r="E197" s="279" t="s">
        <v>47</v>
      </c>
      <c r="F197" s="280">
        <v>30</v>
      </c>
      <c r="G197" s="268">
        <f t="shared" si="0"/>
        <v>12</v>
      </c>
      <c r="H197" s="283">
        <f>MAX(I197:CB197)</f>
        <v>11</v>
      </c>
      <c r="I197" s="124"/>
      <c r="J197" s="125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7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8"/>
      <c r="AG197" s="152"/>
      <c r="AH197" s="126"/>
      <c r="AI197" s="126"/>
      <c r="AJ197" s="126"/>
      <c r="AK197" s="126"/>
      <c r="AL197" s="126"/>
      <c r="AM197" s="126"/>
      <c r="AN197" s="126"/>
      <c r="AO197" s="126"/>
      <c r="AP197" s="85">
        <v>7</v>
      </c>
      <c r="AQ197" s="202">
        <v>11</v>
      </c>
      <c r="AR197" s="85">
        <v>4</v>
      </c>
      <c r="AS197" s="85">
        <v>7</v>
      </c>
      <c r="AT197" s="85"/>
      <c r="AU197" s="46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</row>
    <row r="198" spans="2:80" s="26" customFormat="1" ht="21" customHeight="1" x14ac:dyDescent="0.2">
      <c r="B198" s="417"/>
      <c r="C198" s="418"/>
      <c r="D198" s="419"/>
      <c r="E198" s="84" t="s">
        <v>50</v>
      </c>
      <c r="F198" s="132">
        <v>30</v>
      </c>
      <c r="G198" s="28">
        <f t="shared" si="0"/>
        <v>1</v>
      </c>
      <c r="H198" s="93">
        <f>MAX(I198:CB198)</f>
        <v>0</v>
      </c>
      <c r="I198" s="124"/>
      <c r="J198" s="125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7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8"/>
      <c r="AG198" s="152"/>
      <c r="AH198" s="126"/>
      <c r="AI198" s="126"/>
      <c r="AJ198" s="126"/>
      <c r="AK198" s="126"/>
      <c r="AL198" s="230"/>
      <c r="AM198" s="126"/>
      <c r="AN198" s="126"/>
      <c r="AO198" s="126"/>
      <c r="AP198" s="126"/>
      <c r="AQ198" s="128"/>
      <c r="AR198" s="126"/>
      <c r="AS198" s="126"/>
      <c r="AT198" s="126"/>
      <c r="AU198" s="46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</row>
    <row r="199" spans="2:80" s="26" customFormat="1" ht="21" customHeight="1" x14ac:dyDescent="0.2">
      <c r="B199" s="417"/>
      <c r="C199" s="418"/>
      <c r="D199" s="419"/>
      <c r="E199" s="84" t="s">
        <v>51</v>
      </c>
      <c r="F199" s="132">
        <v>30</v>
      </c>
      <c r="G199" s="28">
        <f t="shared" si="0"/>
        <v>1</v>
      </c>
      <c r="H199" s="93">
        <f>MAX(I199:CB199)</f>
        <v>0</v>
      </c>
      <c r="I199" s="124"/>
      <c r="J199" s="125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7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8"/>
      <c r="AG199" s="152"/>
      <c r="AH199" s="126"/>
      <c r="AI199" s="126"/>
      <c r="AJ199" s="126"/>
      <c r="AK199" s="126"/>
      <c r="AL199" s="230"/>
      <c r="AM199" s="126"/>
      <c r="AN199" s="126"/>
      <c r="AO199" s="126"/>
      <c r="AP199" s="126"/>
      <c r="AQ199" s="128"/>
      <c r="AR199" s="126"/>
      <c r="AS199" s="126"/>
      <c r="AT199" s="126"/>
      <c r="AU199" s="46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</row>
    <row r="200" spans="2:80" s="26" customFormat="1" ht="21" customHeight="1" x14ac:dyDescent="0.2">
      <c r="B200" s="417"/>
      <c r="C200" s="418"/>
      <c r="D200" s="419"/>
      <c r="E200" s="27" t="s">
        <v>55</v>
      </c>
      <c r="F200" s="135">
        <v>10</v>
      </c>
      <c r="G200" s="28">
        <f t="shared" si="0"/>
        <v>1</v>
      </c>
      <c r="H200" s="93">
        <f>MAX(I200:CB200)</f>
        <v>0</v>
      </c>
      <c r="I200" s="124"/>
      <c r="J200" s="125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7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8"/>
      <c r="AG200" s="152"/>
      <c r="AH200" s="126"/>
      <c r="AI200" s="126"/>
      <c r="AJ200" s="126"/>
      <c r="AK200" s="126"/>
      <c r="AL200" s="230"/>
      <c r="AM200" s="126"/>
      <c r="AN200" s="126"/>
      <c r="AO200" s="126"/>
      <c r="AP200" s="126"/>
      <c r="AQ200" s="128"/>
      <c r="AR200" s="126"/>
      <c r="AS200" s="126"/>
      <c r="AT200" s="126"/>
      <c r="AU200" s="46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</row>
    <row r="201" spans="2:80" s="26" customFormat="1" ht="21" customHeight="1" x14ac:dyDescent="0.2">
      <c r="B201" s="417"/>
      <c r="C201" s="418"/>
      <c r="D201" s="419"/>
      <c r="E201" s="279" t="s">
        <v>35</v>
      </c>
      <c r="F201" s="280">
        <v>50</v>
      </c>
      <c r="G201" s="268">
        <f t="shared" si="0"/>
        <v>21</v>
      </c>
      <c r="H201" s="283">
        <f>MAX(I201:CB201)</f>
        <v>20</v>
      </c>
      <c r="I201" s="124"/>
      <c r="J201" s="125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7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8"/>
      <c r="AG201" s="152"/>
      <c r="AH201" s="126"/>
      <c r="AI201" s="126"/>
      <c r="AJ201" s="126"/>
      <c r="AK201" s="126"/>
      <c r="AL201" s="85">
        <v>17</v>
      </c>
      <c r="AM201" s="85" t="s">
        <v>11</v>
      </c>
      <c r="AN201" s="85" t="s">
        <v>11</v>
      </c>
      <c r="AO201" s="85">
        <v>7</v>
      </c>
      <c r="AP201" s="85">
        <v>6</v>
      </c>
      <c r="AQ201" s="86">
        <v>11</v>
      </c>
      <c r="AR201" s="186">
        <v>20</v>
      </c>
      <c r="AS201" s="85">
        <v>17</v>
      </c>
      <c r="AT201" s="85"/>
      <c r="AU201" s="46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</row>
    <row r="202" spans="2:80" s="26" customFormat="1" ht="21" customHeight="1" x14ac:dyDescent="0.2">
      <c r="B202" s="417"/>
      <c r="C202" s="418"/>
      <c r="D202" s="419"/>
      <c r="E202" s="27" t="s">
        <v>48</v>
      </c>
      <c r="F202" s="132">
        <v>50</v>
      </c>
      <c r="G202" s="28">
        <f t="shared" si="0"/>
        <v>1</v>
      </c>
      <c r="H202" s="93">
        <f>MAX(I202:CB202)</f>
        <v>0</v>
      </c>
      <c r="I202" s="127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8"/>
      <c r="U202" s="127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8"/>
      <c r="AG202" s="127"/>
      <c r="AH202" s="125"/>
      <c r="AI202" s="125"/>
      <c r="AJ202" s="125"/>
      <c r="AK202" s="125"/>
      <c r="AL202" s="125"/>
      <c r="AM202" s="125"/>
      <c r="AN202" s="125"/>
      <c r="AO202" s="125"/>
      <c r="AP202" s="125"/>
      <c r="AQ202" s="128"/>
      <c r="AR202" s="126"/>
      <c r="AS202" s="126"/>
      <c r="AT202" s="126"/>
      <c r="AU202" s="46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</row>
    <row r="203" spans="2:80" s="26" customFormat="1" ht="21" customHeight="1" x14ac:dyDescent="0.2">
      <c r="B203" s="417"/>
      <c r="C203" s="418"/>
      <c r="D203" s="419"/>
      <c r="E203" s="27" t="s">
        <v>56</v>
      </c>
      <c r="F203" s="132">
        <v>30</v>
      </c>
      <c r="G203" s="28">
        <f t="shared" si="0"/>
        <v>1</v>
      </c>
      <c r="H203" s="93">
        <f>MAX(I203:CB203)</f>
        <v>0</v>
      </c>
      <c r="I203" s="213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5"/>
      <c r="U203" s="213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5"/>
      <c r="AG203" s="213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5"/>
      <c r="AR203" s="126"/>
      <c r="AS203" s="126"/>
      <c r="AT203" s="126"/>
      <c r="AU203" s="46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</row>
    <row r="204" spans="2:80" s="26" customFormat="1" ht="21" customHeight="1" thickBot="1" x14ac:dyDescent="0.25">
      <c r="B204" s="417"/>
      <c r="C204" s="410"/>
      <c r="D204" s="412"/>
      <c r="E204" s="235" t="s">
        <v>57</v>
      </c>
      <c r="F204" s="234">
        <v>30</v>
      </c>
      <c r="G204" s="68">
        <f t="shared" si="0"/>
        <v>1</v>
      </c>
      <c r="H204" s="92">
        <f>MAX(I204:CB204)</f>
        <v>0</v>
      </c>
      <c r="I204" s="232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8"/>
      <c r="U204" s="232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8"/>
      <c r="AG204" s="232"/>
      <c r="AH204" s="233"/>
      <c r="AI204" s="233"/>
      <c r="AJ204" s="233"/>
      <c r="AK204" s="233"/>
      <c r="AL204" s="233"/>
      <c r="AM204" s="233"/>
      <c r="AN204" s="233"/>
      <c r="AO204" s="233"/>
      <c r="AP204" s="233"/>
      <c r="AQ204" s="238"/>
      <c r="AR204" s="115"/>
      <c r="AS204" s="115"/>
      <c r="AT204" s="115"/>
      <c r="AU204" s="46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</row>
    <row r="205" spans="2:80" s="26" customFormat="1" ht="21" customHeight="1" collapsed="1" x14ac:dyDescent="0.2">
      <c r="B205" s="407"/>
      <c r="C205" s="409" t="s">
        <v>5</v>
      </c>
      <c r="D205" s="411">
        <f t="shared" ref="D205:D227" si="27">H205+(H206*2)</f>
        <v>2</v>
      </c>
      <c r="E205" s="18" t="s">
        <v>3</v>
      </c>
      <c r="F205" s="131"/>
      <c r="G205" s="19">
        <f t="shared" si="0"/>
        <v>3</v>
      </c>
      <c r="H205" s="20">
        <f>MAX(I205:CB205)</f>
        <v>2</v>
      </c>
      <c r="I205" s="21">
        <v>1</v>
      </c>
      <c r="J205" s="64">
        <v>2</v>
      </c>
      <c r="K205" s="23">
        <v>2</v>
      </c>
      <c r="L205" s="23" t="s">
        <v>11</v>
      </c>
      <c r="M205" s="23" t="s">
        <v>11</v>
      </c>
      <c r="N205" s="23" t="s">
        <v>11</v>
      </c>
      <c r="O205" s="23" t="s">
        <v>11</v>
      </c>
      <c r="P205" s="23" t="s">
        <v>11</v>
      </c>
      <c r="Q205" s="23" t="s">
        <v>11</v>
      </c>
      <c r="R205" s="22" t="s">
        <v>11</v>
      </c>
      <c r="S205" s="23" t="s">
        <v>11</v>
      </c>
      <c r="T205" s="23" t="s">
        <v>11</v>
      </c>
      <c r="U205" s="77"/>
      <c r="V205" s="57"/>
      <c r="W205" s="70"/>
      <c r="X205" s="57"/>
      <c r="Y205" s="57"/>
      <c r="Z205" s="57"/>
      <c r="AA205" s="57"/>
      <c r="AB205" s="57"/>
      <c r="AC205" s="57"/>
      <c r="AD205" s="57"/>
      <c r="AE205" s="57"/>
      <c r="AF205" s="57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57"/>
      <c r="AS205" s="57"/>
      <c r="AT205" s="57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</row>
    <row r="206" spans="2:80" s="26" customFormat="1" ht="21" customHeight="1" thickBot="1" x14ac:dyDescent="0.25">
      <c r="B206" s="408"/>
      <c r="C206" s="418"/>
      <c r="D206" s="412"/>
      <c r="E206" s="27" t="s">
        <v>4</v>
      </c>
      <c r="F206" s="135"/>
      <c r="G206" s="28">
        <f t="shared" si="0"/>
        <v>1</v>
      </c>
      <c r="H206" s="29">
        <f>MAX(I206:CB206)</f>
        <v>0</v>
      </c>
      <c r="I206" s="34" t="s">
        <v>11</v>
      </c>
      <c r="J206" s="30" t="s">
        <v>11</v>
      </c>
      <c r="K206" s="31" t="s">
        <v>11</v>
      </c>
      <c r="L206" s="31" t="s">
        <v>11</v>
      </c>
      <c r="M206" s="31" t="s">
        <v>11</v>
      </c>
      <c r="N206" s="31" t="s">
        <v>11</v>
      </c>
      <c r="O206" s="31" t="s">
        <v>11</v>
      </c>
      <c r="P206" s="31" t="s">
        <v>11</v>
      </c>
      <c r="Q206" s="31" t="s">
        <v>11</v>
      </c>
      <c r="R206" s="30" t="s">
        <v>11</v>
      </c>
      <c r="S206" s="31" t="s">
        <v>11</v>
      </c>
      <c r="T206" s="31" t="s">
        <v>11</v>
      </c>
      <c r="U206" s="78"/>
      <c r="V206" s="44"/>
      <c r="W206" s="71"/>
      <c r="X206" s="44"/>
      <c r="Y206" s="44"/>
      <c r="Z206" s="44"/>
      <c r="AA206" s="44"/>
      <c r="AB206" s="44"/>
      <c r="AC206" s="44"/>
      <c r="AD206" s="44"/>
      <c r="AE206" s="44"/>
      <c r="AF206" s="44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</row>
    <row r="207" spans="2:80" s="26" customFormat="1" ht="21" customHeight="1" collapsed="1" x14ac:dyDescent="0.2">
      <c r="B207" s="407"/>
      <c r="C207" s="411" t="s">
        <v>24</v>
      </c>
      <c r="D207" s="411">
        <f t="shared" si="27"/>
        <v>26</v>
      </c>
      <c r="E207" s="18" t="s">
        <v>3</v>
      </c>
      <c r="F207" s="131"/>
      <c r="G207" s="19">
        <f t="shared" si="0"/>
        <v>27</v>
      </c>
      <c r="H207" s="20">
        <f>MAX(I207:CB207)</f>
        <v>26</v>
      </c>
      <c r="I207" s="21">
        <v>4</v>
      </c>
      <c r="J207" s="22">
        <v>5</v>
      </c>
      <c r="K207" s="23">
        <v>4</v>
      </c>
      <c r="L207" s="23">
        <v>7</v>
      </c>
      <c r="M207" s="23">
        <v>4</v>
      </c>
      <c r="N207" s="23">
        <v>5</v>
      </c>
      <c r="O207" s="23">
        <v>9</v>
      </c>
      <c r="P207" s="23">
        <v>12</v>
      </c>
      <c r="Q207" s="23">
        <v>9</v>
      </c>
      <c r="R207" s="64">
        <v>26</v>
      </c>
      <c r="S207" s="23" t="s">
        <v>11</v>
      </c>
      <c r="T207" s="23">
        <v>4</v>
      </c>
      <c r="U207" s="78"/>
      <c r="V207" s="44"/>
      <c r="W207" s="71"/>
      <c r="X207" s="44"/>
      <c r="Y207" s="44"/>
      <c r="Z207" s="44"/>
      <c r="AA207" s="44"/>
      <c r="AB207" s="44"/>
      <c r="AC207" s="44"/>
      <c r="AD207" s="44"/>
      <c r="AE207" s="44"/>
      <c r="AF207" s="44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</row>
    <row r="208" spans="2:80" s="26" customFormat="1" ht="21" customHeight="1" thickBot="1" x14ac:dyDescent="0.25">
      <c r="B208" s="408"/>
      <c r="C208" s="418"/>
      <c r="D208" s="412"/>
      <c r="E208" s="27" t="s">
        <v>4</v>
      </c>
      <c r="F208" s="135"/>
      <c r="G208" s="28">
        <f t="shared" si="0"/>
        <v>1</v>
      </c>
      <c r="H208" s="29">
        <f>MAX(I208:CB208)</f>
        <v>0</v>
      </c>
      <c r="I208" s="34" t="s">
        <v>11</v>
      </c>
      <c r="J208" s="30" t="s">
        <v>11</v>
      </c>
      <c r="K208" s="31" t="s">
        <v>11</v>
      </c>
      <c r="L208" s="31" t="s">
        <v>11</v>
      </c>
      <c r="M208" s="31" t="s">
        <v>11</v>
      </c>
      <c r="N208" s="31" t="s">
        <v>11</v>
      </c>
      <c r="O208" s="31" t="s">
        <v>11</v>
      </c>
      <c r="P208" s="31" t="s">
        <v>11</v>
      </c>
      <c r="Q208" s="31" t="s">
        <v>11</v>
      </c>
      <c r="R208" s="30" t="s">
        <v>11</v>
      </c>
      <c r="S208" s="31" t="s">
        <v>11</v>
      </c>
      <c r="T208" s="31" t="s">
        <v>11</v>
      </c>
      <c r="U208" s="78"/>
      <c r="V208" s="44"/>
      <c r="W208" s="71"/>
      <c r="X208" s="44"/>
      <c r="Y208" s="44"/>
      <c r="Z208" s="44"/>
      <c r="AA208" s="44"/>
      <c r="AB208" s="44"/>
      <c r="AC208" s="44"/>
      <c r="AD208" s="44"/>
      <c r="AE208" s="44"/>
      <c r="AF208" s="44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</row>
    <row r="209" spans="2:80" s="26" customFormat="1" ht="21" customHeight="1" collapsed="1" x14ac:dyDescent="0.2">
      <c r="B209" s="407"/>
      <c r="C209" s="409" t="s">
        <v>6</v>
      </c>
      <c r="D209" s="411">
        <f t="shared" si="27"/>
        <v>7</v>
      </c>
      <c r="E209" s="18" t="s">
        <v>16</v>
      </c>
      <c r="F209" s="131"/>
      <c r="G209" s="19">
        <f t="shared" si="0"/>
        <v>8</v>
      </c>
      <c r="H209" s="20">
        <f>MAX(I209:CB209)</f>
        <v>7</v>
      </c>
      <c r="I209" s="21">
        <v>1</v>
      </c>
      <c r="J209" s="22">
        <v>1</v>
      </c>
      <c r="K209" s="23">
        <v>2</v>
      </c>
      <c r="L209" s="23" t="s">
        <v>11</v>
      </c>
      <c r="M209" s="23" t="s">
        <v>11</v>
      </c>
      <c r="N209" s="23">
        <v>5</v>
      </c>
      <c r="O209" s="62">
        <v>7</v>
      </c>
      <c r="P209" s="23">
        <v>5</v>
      </c>
      <c r="Q209" s="23" t="s">
        <v>11</v>
      </c>
      <c r="R209" s="22" t="s">
        <v>11</v>
      </c>
      <c r="S209" s="23" t="s">
        <v>11</v>
      </c>
      <c r="T209" s="23" t="s">
        <v>11</v>
      </c>
      <c r="U209" s="78"/>
      <c r="V209" s="44"/>
      <c r="W209" s="71"/>
      <c r="X209" s="44"/>
      <c r="Y209" s="44"/>
      <c r="Z209" s="44"/>
      <c r="AA209" s="44"/>
      <c r="AB209" s="44"/>
      <c r="AC209" s="44"/>
      <c r="AD209" s="44"/>
      <c r="AE209" s="44"/>
      <c r="AF209" s="44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</row>
    <row r="210" spans="2:80" s="26" customFormat="1" ht="21" customHeight="1" thickBot="1" x14ac:dyDescent="0.25">
      <c r="B210" s="417"/>
      <c r="C210" s="418"/>
      <c r="D210" s="412"/>
      <c r="E210" s="41" t="s">
        <v>4</v>
      </c>
      <c r="F210" s="136"/>
      <c r="G210" s="42">
        <f t="shared" si="0"/>
        <v>1</v>
      </c>
      <c r="H210" s="43">
        <f>MAX(I210:CB210)</f>
        <v>0</v>
      </c>
      <c r="I210" s="44" t="s">
        <v>11</v>
      </c>
      <c r="J210" s="45" t="s">
        <v>11</v>
      </c>
      <c r="K210" s="46" t="s">
        <v>11</v>
      </c>
      <c r="L210" s="46" t="s">
        <v>11</v>
      </c>
      <c r="M210" s="46" t="s">
        <v>11</v>
      </c>
      <c r="N210" s="46" t="s">
        <v>11</v>
      </c>
      <c r="O210" s="46" t="s">
        <v>11</v>
      </c>
      <c r="P210" s="46" t="s">
        <v>11</v>
      </c>
      <c r="Q210" s="46" t="s">
        <v>11</v>
      </c>
      <c r="R210" s="45" t="s">
        <v>11</v>
      </c>
      <c r="S210" s="46" t="s">
        <v>11</v>
      </c>
      <c r="T210" s="46" t="s">
        <v>11</v>
      </c>
      <c r="U210" s="78"/>
      <c r="V210" s="44"/>
      <c r="W210" s="71"/>
      <c r="X210" s="44"/>
      <c r="Y210" s="44"/>
      <c r="Z210" s="44"/>
      <c r="AA210" s="44"/>
      <c r="AB210" s="44"/>
      <c r="AC210" s="44"/>
      <c r="AD210" s="44"/>
      <c r="AE210" s="44"/>
      <c r="AF210" s="44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</row>
    <row r="211" spans="2:80" s="26" customFormat="1" ht="21" customHeight="1" x14ac:dyDescent="0.2">
      <c r="B211" s="413"/>
      <c r="C211" s="409" t="s">
        <v>13</v>
      </c>
      <c r="D211" s="411">
        <f t="shared" si="27"/>
        <v>23</v>
      </c>
      <c r="E211" s="18" t="s">
        <v>16</v>
      </c>
      <c r="F211" s="131"/>
      <c r="G211" s="19">
        <f t="shared" si="0"/>
        <v>24</v>
      </c>
      <c r="H211" s="20">
        <f>MAX(I211:CB211)</f>
        <v>23</v>
      </c>
      <c r="I211" s="21" t="s">
        <v>14</v>
      </c>
      <c r="J211" s="22" t="s">
        <v>14</v>
      </c>
      <c r="K211" s="23" t="s">
        <v>14</v>
      </c>
      <c r="L211" s="23" t="s">
        <v>14</v>
      </c>
      <c r="M211" s="23" t="s">
        <v>14</v>
      </c>
      <c r="N211" s="23">
        <v>2</v>
      </c>
      <c r="O211" s="23">
        <v>2</v>
      </c>
      <c r="P211" s="23">
        <v>3</v>
      </c>
      <c r="Q211" s="23">
        <v>7</v>
      </c>
      <c r="R211" s="22">
        <v>4</v>
      </c>
      <c r="S211" s="62">
        <v>23</v>
      </c>
      <c r="T211" s="23">
        <v>14</v>
      </c>
      <c r="U211" s="78"/>
      <c r="V211" s="44"/>
      <c r="W211" s="71"/>
      <c r="X211" s="44"/>
      <c r="Y211" s="44"/>
      <c r="Z211" s="44"/>
      <c r="AA211" s="44"/>
      <c r="AB211" s="44"/>
      <c r="AC211" s="44"/>
      <c r="AD211" s="44"/>
      <c r="AE211" s="44"/>
      <c r="AF211" s="44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</row>
    <row r="212" spans="2:80" s="26" customFormat="1" ht="21" customHeight="1" thickBot="1" x14ac:dyDescent="0.25">
      <c r="B212" s="414"/>
      <c r="C212" s="410"/>
      <c r="D212" s="412"/>
      <c r="E212" s="195" t="s">
        <v>12</v>
      </c>
      <c r="F212" s="139"/>
      <c r="G212" s="50">
        <f t="shared" si="0"/>
        <v>1</v>
      </c>
      <c r="H212" s="51">
        <f>MAX(I212:CB212)</f>
        <v>0</v>
      </c>
      <c r="I212" s="161" t="s">
        <v>14</v>
      </c>
      <c r="J212" s="166" t="s">
        <v>14</v>
      </c>
      <c r="K212" s="157" t="s">
        <v>14</v>
      </c>
      <c r="L212" s="157" t="s">
        <v>14</v>
      </c>
      <c r="M212" s="157" t="s">
        <v>14</v>
      </c>
      <c r="N212" s="157" t="s">
        <v>14</v>
      </c>
      <c r="O212" s="157" t="s">
        <v>14</v>
      </c>
      <c r="P212" s="157" t="s">
        <v>14</v>
      </c>
      <c r="Q212" s="157" t="s">
        <v>14</v>
      </c>
      <c r="R212" s="166" t="s">
        <v>14</v>
      </c>
      <c r="S212" s="157" t="s">
        <v>11</v>
      </c>
      <c r="T212" s="157" t="s">
        <v>11</v>
      </c>
      <c r="U212" s="78"/>
      <c r="V212" s="44"/>
      <c r="W212" s="71"/>
      <c r="X212" s="44"/>
      <c r="Y212" s="44"/>
      <c r="Z212" s="44"/>
      <c r="AA212" s="44"/>
      <c r="AB212" s="44"/>
      <c r="AC212" s="44"/>
      <c r="AD212" s="44"/>
      <c r="AE212" s="44"/>
      <c r="AF212" s="44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</row>
    <row r="213" spans="2:80" s="26" customFormat="1" ht="21" customHeight="1" x14ac:dyDescent="0.2">
      <c r="B213" s="407"/>
      <c r="C213" s="409" t="s">
        <v>18</v>
      </c>
      <c r="D213" s="411">
        <f t="shared" si="27"/>
        <v>26</v>
      </c>
      <c r="E213" s="194" t="s">
        <v>16</v>
      </c>
      <c r="F213" s="138"/>
      <c r="G213" s="19">
        <f t="shared" si="0"/>
        <v>27</v>
      </c>
      <c r="H213" s="20">
        <f>MAX(I213:CB213)</f>
        <v>26</v>
      </c>
      <c r="I213" s="21" t="s">
        <v>11</v>
      </c>
      <c r="J213" s="22" t="s">
        <v>11</v>
      </c>
      <c r="K213" s="23" t="s">
        <v>14</v>
      </c>
      <c r="L213" s="23" t="s">
        <v>14</v>
      </c>
      <c r="M213" s="23" t="s">
        <v>14</v>
      </c>
      <c r="N213" s="23" t="s">
        <v>14</v>
      </c>
      <c r="O213" s="23" t="s">
        <v>14</v>
      </c>
      <c r="P213" s="23" t="s">
        <v>14</v>
      </c>
      <c r="Q213" s="23" t="s">
        <v>14</v>
      </c>
      <c r="R213" s="22">
        <v>8</v>
      </c>
      <c r="S213" s="62">
        <v>26</v>
      </c>
      <c r="T213" s="23">
        <v>26</v>
      </c>
      <c r="U213" s="78"/>
      <c r="V213" s="44"/>
      <c r="W213" s="71"/>
      <c r="X213" s="44"/>
      <c r="Y213" s="44"/>
      <c r="Z213" s="44"/>
      <c r="AA213" s="44"/>
      <c r="AB213" s="44"/>
      <c r="AC213" s="44"/>
      <c r="AD213" s="44"/>
      <c r="AE213" s="44"/>
      <c r="AF213" s="44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</row>
    <row r="214" spans="2:80" s="26" customFormat="1" ht="21" customHeight="1" thickBot="1" x14ac:dyDescent="0.25">
      <c r="B214" s="408"/>
      <c r="C214" s="410"/>
      <c r="D214" s="412"/>
      <c r="E214" s="192" t="s">
        <v>12</v>
      </c>
      <c r="F214" s="140"/>
      <c r="G214" s="50">
        <f t="shared" si="0"/>
        <v>1</v>
      </c>
      <c r="H214" s="56">
        <f>MAX(I214:CB214)</f>
        <v>0</v>
      </c>
      <c r="I214" s="162" t="s">
        <v>11</v>
      </c>
      <c r="J214" s="164" t="s">
        <v>11</v>
      </c>
      <c r="K214" s="159" t="s">
        <v>14</v>
      </c>
      <c r="L214" s="159" t="s">
        <v>14</v>
      </c>
      <c r="M214" s="159" t="s">
        <v>14</v>
      </c>
      <c r="N214" s="159" t="s">
        <v>14</v>
      </c>
      <c r="O214" s="159" t="s">
        <v>14</v>
      </c>
      <c r="P214" s="159" t="s">
        <v>14</v>
      </c>
      <c r="Q214" s="159" t="s">
        <v>14</v>
      </c>
      <c r="R214" s="164" t="s">
        <v>11</v>
      </c>
      <c r="S214" s="159" t="s">
        <v>11</v>
      </c>
      <c r="T214" s="159" t="s">
        <v>11</v>
      </c>
      <c r="U214" s="78"/>
      <c r="V214" s="44"/>
      <c r="W214" s="71"/>
      <c r="X214" s="44"/>
      <c r="Y214" s="44"/>
      <c r="Z214" s="44"/>
      <c r="AA214" s="44"/>
      <c r="AB214" s="44"/>
      <c r="AC214" s="44"/>
      <c r="AD214" s="44"/>
      <c r="AE214" s="44"/>
      <c r="AF214" s="44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</row>
    <row r="215" spans="2:80" s="26" customFormat="1" ht="21" customHeight="1" x14ac:dyDescent="0.2">
      <c r="B215" s="407"/>
      <c r="C215" s="409" t="s">
        <v>19</v>
      </c>
      <c r="D215" s="411">
        <f t="shared" si="27"/>
        <v>12</v>
      </c>
      <c r="E215" s="194" t="s">
        <v>16</v>
      </c>
      <c r="F215" s="134"/>
      <c r="G215" s="68">
        <f t="shared" si="0"/>
        <v>13</v>
      </c>
      <c r="H215" s="29">
        <f>MAX(I215:CB215)</f>
        <v>12</v>
      </c>
      <c r="I215" s="34" t="s">
        <v>11</v>
      </c>
      <c r="J215" s="30" t="s">
        <v>11</v>
      </c>
      <c r="K215" s="31" t="s">
        <v>14</v>
      </c>
      <c r="L215" s="31" t="s">
        <v>14</v>
      </c>
      <c r="M215" s="31" t="s">
        <v>14</v>
      </c>
      <c r="N215" s="31" t="s">
        <v>14</v>
      </c>
      <c r="O215" s="31" t="s">
        <v>14</v>
      </c>
      <c r="P215" s="31" t="s">
        <v>14</v>
      </c>
      <c r="Q215" s="31" t="s">
        <v>14</v>
      </c>
      <c r="R215" s="30">
        <v>5</v>
      </c>
      <c r="S215" s="31">
        <v>8</v>
      </c>
      <c r="T215" s="69">
        <v>12</v>
      </c>
      <c r="U215" s="78"/>
      <c r="V215" s="44"/>
      <c r="W215" s="71"/>
      <c r="X215" s="44"/>
      <c r="Y215" s="44"/>
      <c r="Z215" s="44"/>
      <c r="AA215" s="44"/>
      <c r="AB215" s="44"/>
      <c r="AC215" s="44"/>
      <c r="AD215" s="44"/>
      <c r="AE215" s="44"/>
      <c r="AF215" s="44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</row>
    <row r="216" spans="2:80" s="26" customFormat="1" ht="21" customHeight="1" thickBot="1" x14ac:dyDescent="0.25">
      <c r="B216" s="417"/>
      <c r="C216" s="418"/>
      <c r="D216" s="412"/>
      <c r="E216" s="39" t="s">
        <v>12</v>
      </c>
      <c r="F216" s="137"/>
      <c r="G216" s="42">
        <f t="shared" si="0"/>
        <v>1</v>
      </c>
      <c r="H216" s="43">
        <f>MAX(I216:CB216)</f>
        <v>0</v>
      </c>
      <c r="I216" s="44" t="s">
        <v>11</v>
      </c>
      <c r="J216" s="45" t="s">
        <v>11</v>
      </c>
      <c r="K216" s="46" t="s">
        <v>14</v>
      </c>
      <c r="L216" s="46" t="s">
        <v>14</v>
      </c>
      <c r="M216" s="46" t="s">
        <v>14</v>
      </c>
      <c r="N216" s="46" t="s">
        <v>14</v>
      </c>
      <c r="O216" s="46" t="s">
        <v>14</v>
      </c>
      <c r="P216" s="46" t="s">
        <v>14</v>
      </c>
      <c r="Q216" s="46" t="s">
        <v>14</v>
      </c>
      <c r="R216" s="45" t="s">
        <v>11</v>
      </c>
      <c r="S216" s="46" t="s">
        <v>11</v>
      </c>
      <c r="T216" s="46" t="s">
        <v>11</v>
      </c>
      <c r="U216" s="78"/>
      <c r="V216" s="44"/>
      <c r="W216" s="71"/>
      <c r="X216" s="44"/>
      <c r="Y216" s="44"/>
      <c r="Z216" s="44"/>
      <c r="AA216" s="44"/>
      <c r="AB216" s="44"/>
      <c r="AC216" s="44"/>
      <c r="AD216" s="44"/>
      <c r="AE216" s="44"/>
      <c r="AF216" s="44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</row>
    <row r="217" spans="2:80" s="26" customFormat="1" ht="21" customHeight="1" x14ac:dyDescent="0.2">
      <c r="B217" s="413"/>
      <c r="C217" s="415" t="s">
        <v>26</v>
      </c>
      <c r="D217" s="411">
        <f t="shared" si="27"/>
        <v>47</v>
      </c>
      <c r="E217" s="194" t="s">
        <v>16</v>
      </c>
      <c r="F217" s="138"/>
      <c r="G217" s="19">
        <f t="shared" si="0"/>
        <v>48</v>
      </c>
      <c r="H217" s="20">
        <f>MAX(I217:CB217)</f>
        <v>47</v>
      </c>
      <c r="I217" s="21" t="s">
        <v>11</v>
      </c>
      <c r="J217" s="22" t="s">
        <v>14</v>
      </c>
      <c r="K217" s="23" t="s">
        <v>14</v>
      </c>
      <c r="L217" s="23" t="s">
        <v>14</v>
      </c>
      <c r="M217" s="23" t="s">
        <v>14</v>
      </c>
      <c r="N217" s="23" t="s">
        <v>14</v>
      </c>
      <c r="O217" s="23" t="s">
        <v>14</v>
      </c>
      <c r="P217" s="23" t="s">
        <v>14</v>
      </c>
      <c r="Q217" s="23" t="s">
        <v>14</v>
      </c>
      <c r="R217" s="22" t="s">
        <v>14</v>
      </c>
      <c r="S217" s="23">
        <v>18</v>
      </c>
      <c r="T217" s="62">
        <v>47</v>
      </c>
      <c r="U217" s="78"/>
      <c r="V217" s="44"/>
      <c r="W217" s="71"/>
      <c r="X217" s="44"/>
      <c r="Y217" s="44"/>
      <c r="Z217" s="44"/>
      <c r="AA217" s="44"/>
      <c r="AB217" s="44"/>
      <c r="AC217" s="44"/>
      <c r="AD217" s="44"/>
      <c r="AE217" s="44"/>
      <c r="AF217" s="44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</row>
    <row r="218" spans="2:80" s="26" customFormat="1" ht="21" customHeight="1" thickBot="1" x14ac:dyDescent="0.25">
      <c r="B218" s="414"/>
      <c r="C218" s="416"/>
      <c r="D218" s="412"/>
      <c r="E218" s="39" t="s">
        <v>12</v>
      </c>
      <c r="F218" s="137"/>
      <c r="G218" s="50">
        <f t="shared" si="0"/>
        <v>1</v>
      </c>
      <c r="H218" s="51">
        <f>MAX(I218:CB218)</f>
        <v>0</v>
      </c>
      <c r="I218" s="161" t="s">
        <v>11</v>
      </c>
      <c r="J218" s="166" t="s">
        <v>14</v>
      </c>
      <c r="K218" s="157" t="s">
        <v>14</v>
      </c>
      <c r="L218" s="157" t="s">
        <v>14</v>
      </c>
      <c r="M218" s="157" t="s">
        <v>14</v>
      </c>
      <c r="N218" s="157" t="s">
        <v>14</v>
      </c>
      <c r="O218" s="157" t="s">
        <v>14</v>
      </c>
      <c r="P218" s="157" t="s">
        <v>14</v>
      </c>
      <c r="Q218" s="157" t="s">
        <v>14</v>
      </c>
      <c r="R218" s="166" t="s">
        <v>14</v>
      </c>
      <c r="S218" s="157" t="s">
        <v>11</v>
      </c>
      <c r="T218" s="157" t="s">
        <v>11</v>
      </c>
      <c r="U218" s="78"/>
      <c r="V218" s="44"/>
      <c r="W218" s="71"/>
      <c r="X218" s="44"/>
      <c r="Y218" s="44"/>
      <c r="Z218" s="44"/>
      <c r="AA218" s="44"/>
      <c r="AB218" s="44"/>
      <c r="AC218" s="44"/>
      <c r="AD218" s="44"/>
      <c r="AE218" s="44"/>
      <c r="AF218" s="44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</row>
    <row r="219" spans="2:80" s="26" customFormat="1" ht="21" customHeight="1" x14ac:dyDescent="0.2">
      <c r="B219" s="417"/>
      <c r="C219" s="418" t="s">
        <v>27</v>
      </c>
      <c r="D219" s="411">
        <f t="shared" si="27"/>
        <v>36</v>
      </c>
      <c r="E219" s="194" t="s">
        <v>16</v>
      </c>
      <c r="F219" s="133"/>
      <c r="G219" s="68">
        <f t="shared" si="0"/>
        <v>37</v>
      </c>
      <c r="H219" s="29">
        <f>MAX(I219:CB219)</f>
        <v>36</v>
      </c>
      <c r="I219" s="34" t="s">
        <v>11</v>
      </c>
      <c r="J219" s="30" t="s">
        <v>14</v>
      </c>
      <c r="K219" s="31" t="s">
        <v>14</v>
      </c>
      <c r="L219" s="31" t="s">
        <v>14</v>
      </c>
      <c r="M219" s="31" t="s">
        <v>14</v>
      </c>
      <c r="N219" s="31" t="s">
        <v>14</v>
      </c>
      <c r="O219" s="31" t="s">
        <v>14</v>
      </c>
      <c r="P219" s="31" t="s">
        <v>14</v>
      </c>
      <c r="Q219" s="31" t="s">
        <v>14</v>
      </c>
      <c r="R219" s="30" t="s">
        <v>14</v>
      </c>
      <c r="S219" s="69">
        <v>36</v>
      </c>
      <c r="T219" s="31"/>
      <c r="U219" s="78"/>
      <c r="V219" s="44"/>
      <c r="W219" s="71"/>
      <c r="X219" s="44"/>
      <c r="Y219" s="44"/>
      <c r="Z219" s="44"/>
      <c r="AA219" s="44"/>
      <c r="AB219" s="44"/>
      <c r="AC219" s="44"/>
      <c r="AD219" s="44"/>
      <c r="AE219" s="44"/>
      <c r="AF219" s="44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</row>
    <row r="220" spans="2:80" s="26" customFormat="1" ht="21" customHeight="1" thickBot="1" x14ac:dyDescent="0.25">
      <c r="B220" s="408"/>
      <c r="C220" s="410"/>
      <c r="D220" s="412"/>
      <c r="E220" s="39" t="s">
        <v>12</v>
      </c>
      <c r="F220" s="141"/>
      <c r="G220" s="42">
        <f t="shared" si="0"/>
        <v>1</v>
      </c>
      <c r="H220" s="43">
        <f>MAX(I220:CB220)</f>
        <v>0</v>
      </c>
      <c r="I220" s="44" t="s">
        <v>11</v>
      </c>
      <c r="J220" s="45" t="s">
        <v>14</v>
      </c>
      <c r="K220" s="46" t="s">
        <v>14</v>
      </c>
      <c r="L220" s="46" t="s">
        <v>14</v>
      </c>
      <c r="M220" s="46" t="s">
        <v>14</v>
      </c>
      <c r="N220" s="46" t="s">
        <v>14</v>
      </c>
      <c r="O220" s="46" t="s">
        <v>14</v>
      </c>
      <c r="P220" s="46" t="s">
        <v>14</v>
      </c>
      <c r="Q220" s="46" t="s">
        <v>14</v>
      </c>
      <c r="R220" s="45" t="s">
        <v>14</v>
      </c>
      <c r="S220" s="46" t="s">
        <v>11</v>
      </c>
      <c r="T220" s="46" t="s">
        <v>11</v>
      </c>
      <c r="U220" s="78"/>
      <c r="V220" s="44"/>
      <c r="W220" s="71"/>
      <c r="X220" s="44"/>
      <c r="Y220" s="44"/>
      <c r="Z220" s="44"/>
      <c r="AA220" s="44"/>
      <c r="AB220" s="44"/>
      <c r="AC220" s="44"/>
      <c r="AD220" s="44"/>
      <c r="AE220" s="44"/>
      <c r="AF220" s="44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</row>
    <row r="221" spans="2:80" s="26" customFormat="1" ht="21" customHeight="1" x14ac:dyDescent="0.2">
      <c r="B221" s="407"/>
      <c r="C221" s="409" t="s">
        <v>30</v>
      </c>
      <c r="D221" s="411">
        <f t="shared" si="27"/>
        <v>94</v>
      </c>
      <c r="E221" s="194" t="s">
        <v>16</v>
      </c>
      <c r="F221" s="133"/>
      <c r="G221" s="19">
        <f t="shared" si="0"/>
        <v>95</v>
      </c>
      <c r="H221" s="20">
        <f>MAX(I221:CB221)</f>
        <v>94</v>
      </c>
      <c r="I221" s="21" t="s">
        <v>11</v>
      </c>
      <c r="J221" s="22" t="s">
        <v>11</v>
      </c>
      <c r="K221" s="22" t="s">
        <v>11</v>
      </c>
      <c r="L221" s="22" t="s">
        <v>11</v>
      </c>
      <c r="M221" s="22" t="s">
        <v>11</v>
      </c>
      <c r="N221" s="22" t="s">
        <v>11</v>
      </c>
      <c r="O221" s="22" t="s">
        <v>11</v>
      </c>
      <c r="P221" s="22" t="s">
        <v>11</v>
      </c>
      <c r="Q221" s="22" t="s">
        <v>11</v>
      </c>
      <c r="R221" s="22" t="s">
        <v>11</v>
      </c>
      <c r="S221" s="23">
        <v>48</v>
      </c>
      <c r="T221" s="62">
        <v>94</v>
      </c>
      <c r="U221" s="78"/>
      <c r="V221" s="44"/>
      <c r="W221" s="71"/>
      <c r="X221" s="44"/>
      <c r="Y221" s="44"/>
      <c r="Z221" s="44"/>
      <c r="AA221" s="44"/>
      <c r="AB221" s="44"/>
      <c r="AC221" s="44"/>
      <c r="AD221" s="44"/>
      <c r="AE221" s="44"/>
      <c r="AF221" s="44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</row>
    <row r="222" spans="2:80" s="26" customFormat="1" ht="21" customHeight="1" thickBot="1" x14ac:dyDescent="0.25">
      <c r="B222" s="408"/>
      <c r="C222" s="410"/>
      <c r="D222" s="412"/>
      <c r="E222" s="39" t="s">
        <v>12</v>
      </c>
      <c r="F222" s="141"/>
      <c r="G222" s="50">
        <f t="shared" si="0"/>
        <v>1</v>
      </c>
      <c r="H222" s="51">
        <f>MAX(I222:CB222)</f>
        <v>0</v>
      </c>
      <c r="I222" s="161" t="s">
        <v>11</v>
      </c>
      <c r="J222" s="166" t="s">
        <v>11</v>
      </c>
      <c r="K222" s="166" t="s">
        <v>11</v>
      </c>
      <c r="L222" s="166" t="s">
        <v>11</v>
      </c>
      <c r="M222" s="166" t="s">
        <v>11</v>
      </c>
      <c r="N222" s="166" t="s">
        <v>11</v>
      </c>
      <c r="O222" s="166" t="s">
        <v>11</v>
      </c>
      <c r="P222" s="166" t="s">
        <v>11</v>
      </c>
      <c r="Q222" s="166" t="s">
        <v>11</v>
      </c>
      <c r="R222" s="166" t="s">
        <v>11</v>
      </c>
      <c r="S222" s="157" t="s">
        <v>11</v>
      </c>
      <c r="T222" s="157" t="s">
        <v>11</v>
      </c>
      <c r="U222" s="78"/>
      <c r="V222" s="44"/>
      <c r="W222" s="71"/>
      <c r="X222" s="44"/>
      <c r="Y222" s="44"/>
      <c r="Z222" s="44"/>
      <c r="AA222" s="44"/>
      <c r="AB222" s="44"/>
      <c r="AC222" s="44"/>
      <c r="AD222" s="44"/>
      <c r="AE222" s="44"/>
      <c r="AF222" s="44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44"/>
      <c r="BI222" s="44"/>
      <c r="BJ222" s="44"/>
      <c r="BK222" s="44"/>
      <c r="BL222" s="71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</row>
    <row r="223" spans="2:80" s="26" customFormat="1" ht="21" customHeight="1" collapsed="1" x14ac:dyDescent="0.2">
      <c r="B223" s="407"/>
      <c r="C223" s="409" t="s">
        <v>7</v>
      </c>
      <c r="D223" s="411">
        <f t="shared" si="27"/>
        <v>7</v>
      </c>
      <c r="E223" s="18" t="s">
        <v>16</v>
      </c>
      <c r="F223" s="193"/>
      <c r="G223" s="19">
        <f t="shared" si="0"/>
        <v>8</v>
      </c>
      <c r="H223" s="20">
        <f>MAX(I223:CB223)</f>
        <v>7</v>
      </c>
      <c r="I223" s="21">
        <v>1</v>
      </c>
      <c r="J223" s="22">
        <v>2</v>
      </c>
      <c r="K223" s="23">
        <v>1</v>
      </c>
      <c r="L223" s="23">
        <v>2</v>
      </c>
      <c r="M223" s="23" t="s">
        <v>11</v>
      </c>
      <c r="N223" s="23">
        <v>2</v>
      </c>
      <c r="O223" s="23" t="s">
        <v>11</v>
      </c>
      <c r="P223" s="23" t="s">
        <v>11</v>
      </c>
      <c r="Q223" s="23" t="s">
        <v>11</v>
      </c>
      <c r="R223" s="22" t="s">
        <v>11</v>
      </c>
      <c r="S223" s="23" t="s">
        <v>11</v>
      </c>
      <c r="T223" s="62">
        <v>7</v>
      </c>
      <c r="U223" s="78"/>
      <c r="V223" s="44"/>
      <c r="W223" s="71"/>
      <c r="X223" s="44"/>
      <c r="Y223" s="44"/>
      <c r="Z223" s="44"/>
      <c r="AA223" s="44"/>
      <c r="AB223" s="44"/>
      <c r="AC223" s="44"/>
      <c r="AD223" s="44"/>
      <c r="AE223" s="44"/>
      <c r="AF223" s="44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44"/>
      <c r="BI223" s="44"/>
      <c r="BJ223" s="44"/>
      <c r="BK223" s="44"/>
      <c r="BL223" s="71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</row>
    <row r="224" spans="2:80" s="26" customFormat="1" ht="21" customHeight="1" thickBot="1" x14ac:dyDescent="0.25">
      <c r="B224" s="408"/>
      <c r="C224" s="410"/>
      <c r="D224" s="412"/>
      <c r="E224" s="195" t="s">
        <v>4</v>
      </c>
      <c r="F224" s="142"/>
      <c r="G224" s="50">
        <f t="shared" si="0"/>
        <v>1</v>
      </c>
      <c r="H224" s="56">
        <f>MAX(I224:CB224)</f>
        <v>0</v>
      </c>
      <c r="I224" s="162" t="s">
        <v>11</v>
      </c>
      <c r="J224" s="164" t="s">
        <v>11</v>
      </c>
      <c r="K224" s="159" t="s">
        <v>11</v>
      </c>
      <c r="L224" s="159" t="s">
        <v>11</v>
      </c>
      <c r="M224" s="159" t="s">
        <v>11</v>
      </c>
      <c r="N224" s="159" t="s">
        <v>11</v>
      </c>
      <c r="O224" s="159" t="s">
        <v>11</v>
      </c>
      <c r="P224" s="159" t="s">
        <v>11</v>
      </c>
      <c r="Q224" s="159" t="s">
        <v>11</v>
      </c>
      <c r="R224" s="164" t="s">
        <v>11</v>
      </c>
      <c r="S224" s="159" t="s">
        <v>11</v>
      </c>
      <c r="T224" s="159" t="s">
        <v>11</v>
      </c>
      <c r="U224" s="78"/>
      <c r="V224" s="44"/>
      <c r="W224" s="71"/>
      <c r="X224" s="44"/>
      <c r="Y224" s="44"/>
      <c r="Z224" s="44"/>
      <c r="AA224" s="44"/>
      <c r="AB224" s="44"/>
      <c r="AC224" s="44"/>
      <c r="AD224" s="44"/>
      <c r="AE224" s="44"/>
      <c r="AF224" s="44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44"/>
      <c r="BI224" s="44"/>
      <c r="BJ224" s="44"/>
      <c r="BK224" s="44"/>
      <c r="BL224" s="71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</row>
    <row r="225" spans="2:80" s="26" customFormat="1" ht="21" customHeight="1" x14ac:dyDescent="0.2">
      <c r="B225" s="407"/>
      <c r="C225" s="409" t="s">
        <v>28</v>
      </c>
      <c r="D225" s="411">
        <f t="shared" si="27"/>
        <v>6</v>
      </c>
      <c r="E225" s="18" t="s">
        <v>16</v>
      </c>
      <c r="F225" s="193"/>
      <c r="G225" s="53">
        <f t="shared" ref="G225:G228" si="28">H225+1</f>
        <v>7</v>
      </c>
      <c r="H225" s="20">
        <f>MAX(I225:CB225)</f>
        <v>6</v>
      </c>
      <c r="I225" s="21" t="s">
        <v>11</v>
      </c>
      <c r="J225" s="22" t="s">
        <v>11</v>
      </c>
      <c r="K225" s="23" t="s">
        <v>11</v>
      </c>
      <c r="L225" s="23" t="s">
        <v>11</v>
      </c>
      <c r="M225" s="23" t="s">
        <v>11</v>
      </c>
      <c r="N225" s="23" t="s">
        <v>14</v>
      </c>
      <c r="O225" s="23" t="s">
        <v>14</v>
      </c>
      <c r="P225" s="23" t="s">
        <v>14</v>
      </c>
      <c r="Q225" s="23" t="s">
        <v>14</v>
      </c>
      <c r="R225" s="22" t="s">
        <v>14</v>
      </c>
      <c r="S225" s="62">
        <v>6</v>
      </c>
      <c r="T225" s="23"/>
      <c r="U225" s="78"/>
      <c r="V225" s="44"/>
      <c r="W225" s="71"/>
      <c r="X225" s="44"/>
      <c r="Y225" s="44"/>
      <c r="Z225" s="44"/>
      <c r="AA225" s="44"/>
      <c r="AB225" s="44"/>
      <c r="AC225" s="44"/>
      <c r="AD225" s="44"/>
      <c r="AE225" s="44"/>
      <c r="AF225" s="44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44"/>
      <c r="BI225" s="44"/>
      <c r="BJ225" s="44"/>
      <c r="BK225" s="44"/>
      <c r="BL225" s="71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</row>
    <row r="226" spans="2:80" s="26" customFormat="1" ht="21" customHeight="1" thickBot="1" x14ac:dyDescent="0.25">
      <c r="B226" s="408"/>
      <c r="C226" s="410"/>
      <c r="D226" s="412"/>
      <c r="E226" s="195" t="s">
        <v>12</v>
      </c>
      <c r="F226" s="142"/>
      <c r="G226" s="50">
        <f t="shared" si="28"/>
        <v>1</v>
      </c>
      <c r="H226" s="56">
        <f>MAX(I226:CB226)</f>
        <v>0</v>
      </c>
      <c r="I226" s="162" t="s">
        <v>11</v>
      </c>
      <c r="J226" s="164" t="s">
        <v>11</v>
      </c>
      <c r="K226" s="159" t="s">
        <v>11</v>
      </c>
      <c r="L226" s="159" t="s">
        <v>11</v>
      </c>
      <c r="M226" s="159" t="s">
        <v>11</v>
      </c>
      <c r="N226" s="159" t="s">
        <v>14</v>
      </c>
      <c r="O226" s="159" t="s">
        <v>14</v>
      </c>
      <c r="P226" s="159" t="s">
        <v>14</v>
      </c>
      <c r="Q226" s="159" t="s">
        <v>14</v>
      </c>
      <c r="R226" s="164" t="s">
        <v>14</v>
      </c>
      <c r="S226" s="159" t="s">
        <v>11</v>
      </c>
      <c r="T226" s="159" t="s">
        <v>11</v>
      </c>
      <c r="U226" s="78"/>
      <c r="V226" s="44"/>
      <c r="W226" s="71"/>
      <c r="X226" s="44"/>
      <c r="Y226" s="44"/>
      <c r="Z226" s="44"/>
      <c r="AA226" s="44"/>
      <c r="AB226" s="44"/>
      <c r="AC226" s="44"/>
      <c r="AD226" s="44"/>
      <c r="AE226" s="44"/>
      <c r="AF226" s="44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44"/>
      <c r="BI226" s="44"/>
      <c r="BJ226" s="44"/>
      <c r="BK226" s="44"/>
      <c r="BL226" s="71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</row>
    <row r="227" spans="2:80" s="26" customFormat="1" ht="21" customHeight="1" x14ac:dyDescent="0.2">
      <c r="B227" s="407"/>
      <c r="C227" s="409" t="s">
        <v>29</v>
      </c>
      <c r="D227" s="411">
        <f t="shared" si="27"/>
        <v>2</v>
      </c>
      <c r="E227" s="194" t="s">
        <v>16</v>
      </c>
      <c r="F227" s="133"/>
      <c r="G227" s="53">
        <f t="shared" si="28"/>
        <v>3</v>
      </c>
      <c r="H227" s="54">
        <f>MAX(I227:CB227)</f>
        <v>2</v>
      </c>
      <c r="I227" s="57" t="s">
        <v>11</v>
      </c>
      <c r="J227" s="58" t="s">
        <v>11</v>
      </c>
      <c r="K227" s="59" t="s">
        <v>11</v>
      </c>
      <c r="L227" s="59" t="s">
        <v>11</v>
      </c>
      <c r="M227" s="59" t="s">
        <v>11</v>
      </c>
      <c r="N227" s="59" t="s">
        <v>11</v>
      </c>
      <c r="O227" s="59" t="s">
        <v>11</v>
      </c>
      <c r="P227" s="59" t="s">
        <v>11</v>
      </c>
      <c r="Q227" s="59" t="s">
        <v>11</v>
      </c>
      <c r="R227" s="58" t="s">
        <v>14</v>
      </c>
      <c r="S227" s="63">
        <v>2</v>
      </c>
      <c r="T227" s="59"/>
      <c r="U227" s="78"/>
      <c r="V227" s="44"/>
      <c r="W227" s="71"/>
      <c r="X227" s="44"/>
      <c r="Y227" s="44"/>
      <c r="Z227" s="44"/>
      <c r="AA227" s="44"/>
      <c r="AB227" s="44"/>
      <c r="AC227" s="44"/>
      <c r="AD227" s="44"/>
      <c r="AE227" s="44"/>
      <c r="AF227" s="44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44"/>
      <c r="BI227" s="44"/>
      <c r="BJ227" s="44"/>
      <c r="BK227" s="44"/>
      <c r="BL227" s="71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</row>
    <row r="228" spans="2:80" s="26" customFormat="1" ht="21" customHeight="1" thickBot="1" x14ac:dyDescent="0.25">
      <c r="B228" s="408"/>
      <c r="C228" s="410"/>
      <c r="D228" s="412"/>
      <c r="E228" s="40" t="s">
        <v>12</v>
      </c>
      <c r="F228" s="140"/>
      <c r="G228" s="50">
        <f t="shared" si="28"/>
        <v>1</v>
      </c>
      <c r="H228" s="51">
        <f>MAX(I228:CB228)</f>
        <v>0</v>
      </c>
      <c r="I228" s="161" t="s">
        <v>11</v>
      </c>
      <c r="J228" s="166" t="s">
        <v>11</v>
      </c>
      <c r="K228" s="157" t="s">
        <v>11</v>
      </c>
      <c r="L228" s="157" t="s">
        <v>11</v>
      </c>
      <c r="M228" s="157" t="s">
        <v>11</v>
      </c>
      <c r="N228" s="157" t="s">
        <v>11</v>
      </c>
      <c r="O228" s="157" t="s">
        <v>11</v>
      </c>
      <c r="P228" s="157" t="s">
        <v>11</v>
      </c>
      <c r="Q228" s="157" t="s">
        <v>11</v>
      </c>
      <c r="R228" s="166" t="s">
        <v>14</v>
      </c>
      <c r="S228" s="157" t="s">
        <v>11</v>
      </c>
      <c r="T228" s="157" t="s">
        <v>11</v>
      </c>
      <c r="U228" s="78"/>
      <c r="V228" s="44"/>
      <c r="W228" s="71"/>
      <c r="X228" s="44"/>
      <c r="Y228" s="44"/>
      <c r="Z228" s="44"/>
      <c r="AA228" s="44"/>
      <c r="AB228" s="44"/>
      <c r="AC228" s="44"/>
      <c r="AD228" s="44"/>
      <c r="AE228" s="44"/>
      <c r="AF228" s="44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44"/>
      <c r="BI228" s="44"/>
      <c r="BJ228" s="44"/>
      <c r="BK228" s="44"/>
      <c r="BL228" s="71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</row>
  </sheetData>
  <mergeCells count="115">
    <mergeCell ref="BE3:BM3"/>
    <mergeCell ref="BN3:BP3"/>
    <mergeCell ref="BE2:BP2"/>
    <mergeCell ref="B1:H1"/>
    <mergeCell ref="B2:H3"/>
    <mergeCell ref="I2:T2"/>
    <mergeCell ref="U2:AF2"/>
    <mergeCell ref="AG2:AQ2"/>
    <mergeCell ref="AR2:AX2"/>
    <mergeCell ref="AY2:BD2"/>
    <mergeCell ref="I3:Q3"/>
    <mergeCell ref="R3:T3"/>
    <mergeCell ref="U3:AC3"/>
    <mergeCell ref="AD3:AF3"/>
    <mergeCell ref="AG3:AO3"/>
    <mergeCell ref="AP3:AQ3"/>
    <mergeCell ref="AR3:AV3"/>
    <mergeCell ref="AW3:AX3"/>
    <mergeCell ref="AY3:BC3"/>
    <mergeCell ref="B25:B34"/>
    <mergeCell ref="C25:C34"/>
    <mergeCell ref="D25:D34"/>
    <mergeCell ref="B35:B44"/>
    <mergeCell ref="C35:C44"/>
    <mergeCell ref="D35:D44"/>
    <mergeCell ref="B5:B14"/>
    <mergeCell ref="C5:C14"/>
    <mergeCell ref="D5:D14"/>
    <mergeCell ref="B15:B24"/>
    <mergeCell ref="C15:C24"/>
    <mergeCell ref="D15:D24"/>
    <mergeCell ref="B65:B74"/>
    <mergeCell ref="C65:C74"/>
    <mergeCell ref="D65:D74"/>
    <mergeCell ref="B75:B84"/>
    <mergeCell ref="C75:C84"/>
    <mergeCell ref="D75:D84"/>
    <mergeCell ref="B45:B54"/>
    <mergeCell ref="C45:C54"/>
    <mergeCell ref="D45:D54"/>
    <mergeCell ref="B55:B64"/>
    <mergeCell ref="C55:C64"/>
    <mergeCell ref="D55:D64"/>
    <mergeCell ref="B105:B114"/>
    <mergeCell ref="C105:C114"/>
    <mergeCell ref="D105:D114"/>
    <mergeCell ref="B115:B124"/>
    <mergeCell ref="C115:C124"/>
    <mergeCell ref="D115:D124"/>
    <mergeCell ref="B85:B94"/>
    <mergeCell ref="C85:C94"/>
    <mergeCell ref="D85:D94"/>
    <mergeCell ref="B95:B104"/>
    <mergeCell ref="C95:C104"/>
    <mergeCell ref="D95:D104"/>
    <mergeCell ref="B155:B164"/>
    <mergeCell ref="C155:C164"/>
    <mergeCell ref="D155:D164"/>
    <mergeCell ref="B165:B174"/>
    <mergeCell ref="C165:C174"/>
    <mergeCell ref="D165:D174"/>
    <mergeCell ref="B125:B134"/>
    <mergeCell ref="C125:C134"/>
    <mergeCell ref="D125:D134"/>
    <mergeCell ref="B145:B154"/>
    <mergeCell ref="C145:C154"/>
    <mergeCell ref="D145:D154"/>
    <mergeCell ref="B135:B144"/>
    <mergeCell ref="C135:C144"/>
    <mergeCell ref="D135:D144"/>
    <mergeCell ref="B195:B204"/>
    <mergeCell ref="C195:C204"/>
    <mergeCell ref="D195:D204"/>
    <mergeCell ref="B175:B184"/>
    <mergeCell ref="C175:C184"/>
    <mergeCell ref="D175:D184"/>
    <mergeCell ref="B185:B194"/>
    <mergeCell ref="C185:C194"/>
    <mergeCell ref="D185:D194"/>
    <mergeCell ref="B209:B210"/>
    <mergeCell ref="C209:C210"/>
    <mergeCell ref="D209:D210"/>
    <mergeCell ref="B211:B212"/>
    <mergeCell ref="C211:C212"/>
    <mergeCell ref="D211:D212"/>
    <mergeCell ref="B205:B206"/>
    <mergeCell ref="C205:C206"/>
    <mergeCell ref="D205:D206"/>
    <mergeCell ref="B207:B208"/>
    <mergeCell ref="C207:C208"/>
    <mergeCell ref="D207:D208"/>
    <mergeCell ref="B217:B218"/>
    <mergeCell ref="C217:C218"/>
    <mergeCell ref="D217:D218"/>
    <mergeCell ref="B219:B220"/>
    <mergeCell ref="C219:C220"/>
    <mergeCell ref="D219:D220"/>
    <mergeCell ref="B213:B214"/>
    <mergeCell ref="C213:C214"/>
    <mergeCell ref="D213:D214"/>
    <mergeCell ref="B215:B216"/>
    <mergeCell ref="C215:C216"/>
    <mergeCell ref="D215:D216"/>
    <mergeCell ref="B225:B226"/>
    <mergeCell ref="C225:C226"/>
    <mergeCell ref="D225:D226"/>
    <mergeCell ref="B227:B228"/>
    <mergeCell ref="C227:C228"/>
    <mergeCell ref="D227:D228"/>
    <mergeCell ref="B221:B222"/>
    <mergeCell ref="C221:C222"/>
    <mergeCell ref="D221:D222"/>
    <mergeCell ref="B223:B224"/>
    <mergeCell ref="C223:C224"/>
    <mergeCell ref="D223:D224"/>
  </mergeCells>
  <phoneticPr fontId="14"/>
  <dataValidations count="2">
    <dataValidation imeMode="hiragana" allowBlank="1" showInputMessage="1" showErrorMessage="1" sqref="I3 H223:H224 L1:T1 B4:H4 C1:F1 AD3 V1:AF1 U1:U2 C223:C224 AG1:AG3 AP3 B1:B2 E105:E113 E13:G13 E12 E5:F11 G5:G12 E23:G23 E15:E22 F15:F21 G14:G22 F33 E32:E33 E25:F31 E182:E183 E175:F181 F183:G183 F43:G43 E35:F41 E42:E43 E162:E163 E155:F161 F163:G163 F173:G173 E165:F171 E172:E173 E152:E153 F153:G153 E145:F151 E52:E53 E45:F51 F53:G53 F193:G193 E185:F191 E192:E193 E202:E203 E195:F201 F203:G203 F63:G63 E55:F61 E62:E63 E72:E73 F73:G73 E65:F71 G64:G72 F85:F91 E85:E93 F93:G93 F83:G83 G74:G82 G84:G92 F75:F81 E75:E83 G24:G42 G174:G182 G184:G192 G194:G202 G54:G62 F133:G133 G44:G52 E125:E133 F125:F131 E205:G228 G94:G102 F95:F101 F103:G103 E95:E103 G104:G112 AH1:AX1 F105:F111 F113:G113 AY1:AY3 BD3 AR4:AX4 G114:G122 G124:G132 F123:G123 E115:E123 F115:F121 BE1:BE3 BN3 BQ1:CB3 BF1:BP1 AZ1:BD1 G204 G134:G142 G144:G172 F143:G143 E135:E143 F135:F141 B229:CB65708" xr:uid="{30909F0C-36C5-4506-A9D0-AD20E4127164}"/>
    <dataValidation imeMode="off" allowBlank="1" showInputMessage="1" showErrorMessage="1" sqref="I13:AQ13 I195:AQ202 I4:AQ11 I15:AQ22 I25:AQ31 I175:AQ193 I35:AQ53 AR5:AX13 I55:AQ173 AR15:CB204 I205:CB228 AY4:CB13" xr:uid="{1A74B28E-CA85-413B-ACAE-665FEA057164}"/>
  </dataValidations>
  <printOptions verticalCentered="1"/>
  <pageMargins left="0.19685039370078741" right="0.19685039370078741" top="0.39370078740157483" bottom="0.39370078740157483" header="0.19685039370078741" footer="0.19685039370078741"/>
  <pageSetup paperSize="9" scale="74" orientation="portrait" horizontalDpi="4294967293" verticalDpi="300" r:id="rId1"/>
  <headerFooter alignWithMargins="0"/>
  <colBreaks count="1" manualBreakCount="1">
    <brk id="20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H220"/>
  <sheetViews>
    <sheetView showGridLines="0" zoomScale="70" zoomScaleNormal="70" workbookViewId="0">
      <pane xSplit="8" ySplit="4" topLeftCell="AM17" activePane="bottomRight" state="frozen"/>
      <selection pane="topRight" activeCell="H1" sqref="H1"/>
      <selection pane="bottomLeft" activeCell="A5" sqref="A5"/>
      <selection pane="bottomRight" activeCell="AZ109" sqref="AZ109"/>
    </sheetView>
  </sheetViews>
  <sheetFormatPr defaultColWidth="9" defaultRowHeight="15" x14ac:dyDescent="0.35"/>
  <cols>
    <col min="1" max="1" width="0.90625" style="2" customWidth="1"/>
    <col min="2" max="2" width="4.90625" style="35" customWidth="1"/>
    <col min="3" max="3" width="12.90625" style="36" customWidth="1"/>
    <col min="4" max="4" width="9.90625" style="36" bestFit="1" customWidth="1"/>
    <col min="5" max="5" width="11" style="36" bestFit="1" customWidth="1"/>
    <col min="6" max="6" width="10.26953125" style="35" customWidth="1"/>
    <col min="7" max="8" width="8.6328125" style="37" customWidth="1"/>
    <col min="9" max="13" width="7.08984375" style="35" customWidth="1"/>
    <col min="14" max="14" width="7.08984375" style="38" customWidth="1"/>
    <col min="15" max="15" width="7.08984375" style="35" customWidth="1"/>
    <col min="16" max="17" width="7.08984375" style="38" customWidth="1"/>
    <col min="18" max="18" width="7.08984375" style="38" customWidth="1" collapsed="1"/>
    <col min="19" max="33" width="7.08984375" style="38" customWidth="1"/>
    <col min="34" max="36" width="7.08984375" style="35" customWidth="1"/>
    <col min="37" max="37" width="7.08984375" style="38" customWidth="1"/>
    <col min="38" max="40" width="7.08984375" style="35" customWidth="1"/>
    <col min="41" max="41" width="7.08984375" style="38" customWidth="1"/>
    <col min="42" max="45" width="7.08984375" style="35" customWidth="1"/>
    <col min="46" max="46" width="7.08984375" style="38" customWidth="1"/>
    <col min="47" max="54" width="7.08984375" style="35" customWidth="1"/>
    <col min="55" max="55" width="7.08984375" style="38" customWidth="1"/>
    <col min="56" max="58" width="7.08984375" style="35" customWidth="1"/>
    <col min="59" max="59" width="7.08984375" style="38" customWidth="1"/>
    <col min="60" max="64" width="7.08984375" style="35" customWidth="1"/>
    <col min="65" max="70" width="7.08984375" style="38" customWidth="1"/>
    <col min="71" max="71" width="7.08984375" style="38" customWidth="1" collapsed="1"/>
    <col min="72" max="72" width="7.08984375" style="38" customWidth="1"/>
    <col min="73" max="85" width="7.08984375" style="35" customWidth="1"/>
    <col min="86" max="86" width="7.08984375" style="2" customWidth="1"/>
    <col min="87" max="16384" width="9" style="2"/>
  </cols>
  <sheetData>
    <row r="1" spans="2:86" ht="6" customHeight="1" thickBot="1" x14ac:dyDescent="0.6">
      <c r="B1" s="428"/>
      <c r="C1" s="428"/>
      <c r="D1" s="428"/>
      <c r="E1" s="428"/>
      <c r="F1" s="428"/>
      <c r="G1" s="428"/>
      <c r="H1" s="428"/>
      <c r="I1" s="1"/>
      <c r="J1" s="2"/>
      <c r="K1" s="2"/>
      <c r="L1" s="3"/>
      <c r="M1" s="3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3"/>
      <c r="AI1" s="3"/>
      <c r="AJ1" s="3"/>
      <c r="AK1" s="4"/>
      <c r="AL1" s="3"/>
      <c r="AM1" s="3"/>
      <c r="AN1" s="3"/>
      <c r="AO1" s="4"/>
      <c r="AP1" s="3"/>
      <c r="AQ1" s="3"/>
      <c r="AR1" s="3"/>
      <c r="AS1" s="3"/>
      <c r="AT1" s="4"/>
      <c r="AU1" s="3"/>
      <c r="AV1" s="3"/>
      <c r="AW1" s="3"/>
      <c r="AX1" s="3"/>
      <c r="AY1" s="3"/>
      <c r="AZ1" s="3"/>
      <c r="BA1" s="3"/>
      <c r="BB1" s="3"/>
      <c r="BC1" s="4"/>
      <c r="BD1" s="3"/>
      <c r="BE1" s="3"/>
      <c r="BF1" s="3"/>
      <c r="BG1" s="4"/>
      <c r="BH1" s="3"/>
      <c r="BI1" s="3"/>
      <c r="BJ1" s="3"/>
      <c r="BK1" s="3"/>
      <c r="BL1" s="3"/>
      <c r="BM1" s="4"/>
      <c r="BN1" s="4"/>
      <c r="BO1" s="4"/>
      <c r="BP1" s="4">
        <v>0</v>
      </c>
      <c r="BQ1" s="4"/>
      <c r="BR1" s="4"/>
      <c r="BS1" s="4"/>
      <c r="BT1" s="4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5"/>
    </row>
    <row r="2" spans="2:86" ht="17.25" customHeight="1" x14ac:dyDescent="0.35">
      <c r="B2" s="429" t="s">
        <v>49</v>
      </c>
      <c r="C2" s="430"/>
      <c r="D2" s="430"/>
      <c r="E2" s="430"/>
      <c r="F2" s="430"/>
      <c r="G2" s="430"/>
      <c r="H2" s="431"/>
      <c r="I2" s="434" t="s">
        <v>8</v>
      </c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6"/>
      <c r="U2" s="437" t="s">
        <v>32</v>
      </c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9"/>
      <c r="AG2" s="440" t="s">
        <v>42</v>
      </c>
      <c r="AH2" s="441"/>
      <c r="AI2" s="441"/>
      <c r="AJ2" s="441"/>
      <c r="AK2" s="441"/>
      <c r="AL2" s="441"/>
      <c r="AM2" s="441"/>
      <c r="AN2" s="441"/>
      <c r="AO2" s="441"/>
      <c r="AP2" s="441"/>
      <c r="AQ2" s="442"/>
      <c r="AR2" s="443" t="s">
        <v>128</v>
      </c>
      <c r="AS2" s="443"/>
      <c r="AT2" s="443"/>
      <c r="AU2" s="443"/>
      <c r="AV2" s="443"/>
      <c r="AW2" s="443"/>
      <c r="AX2" s="444"/>
      <c r="AY2" s="465" t="s">
        <v>146</v>
      </c>
      <c r="AZ2" s="466"/>
      <c r="BA2" s="466"/>
      <c r="BB2" s="466"/>
      <c r="BC2" s="466"/>
      <c r="BD2" s="466"/>
      <c r="BE2" s="466"/>
      <c r="BF2" s="466"/>
      <c r="BG2" s="466"/>
      <c r="BH2" s="466"/>
      <c r="BI2" s="466"/>
      <c r="BJ2" s="467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3"/>
    </row>
    <row r="3" spans="2:86" ht="15.5" thickBot="1" x14ac:dyDescent="0.4">
      <c r="B3" s="432"/>
      <c r="C3" s="432"/>
      <c r="D3" s="432"/>
      <c r="E3" s="432"/>
      <c r="F3" s="432"/>
      <c r="G3" s="432"/>
      <c r="H3" s="433"/>
      <c r="I3" s="447" t="s">
        <v>9</v>
      </c>
      <c r="J3" s="448"/>
      <c r="K3" s="448"/>
      <c r="L3" s="448"/>
      <c r="M3" s="448"/>
      <c r="N3" s="448"/>
      <c r="O3" s="448"/>
      <c r="P3" s="448"/>
      <c r="Q3" s="448"/>
      <c r="R3" s="449" t="s">
        <v>10</v>
      </c>
      <c r="S3" s="450"/>
      <c r="T3" s="451"/>
      <c r="U3" s="452" t="s">
        <v>31</v>
      </c>
      <c r="V3" s="453"/>
      <c r="W3" s="453"/>
      <c r="X3" s="453"/>
      <c r="Y3" s="453"/>
      <c r="Z3" s="453"/>
      <c r="AA3" s="453"/>
      <c r="AB3" s="453"/>
      <c r="AC3" s="453"/>
      <c r="AD3" s="453" t="s">
        <v>33</v>
      </c>
      <c r="AE3" s="453"/>
      <c r="AF3" s="454"/>
      <c r="AG3" s="455" t="s">
        <v>43</v>
      </c>
      <c r="AH3" s="456"/>
      <c r="AI3" s="456"/>
      <c r="AJ3" s="456"/>
      <c r="AK3" s="456"/>
      <c r="AL3" s="456"/>
      <c r="AM3" s="456"/>
      <c r="AN3" s="456"/>
      <c r="AO3" s="456"/>
      <c r="AP3" s="456" t="s">
        <v>44</v>
      </c>
      <c r="AQ3" s="457"/>
      <c r="AR3" s="458" t="s">
        <v>69</v>
      </c>
      <c r="AS3" s="458"/>
      <c r="AT3" s="458"/>
      <c r="AU3" s="458"/>
      <c r="AV3" s="458"/>
      <c r="AW3" s="459" t="s">
        <v>59</v>
      </c>
      <c r="AX3" s="460"/>
      <c r="AY3" s="462" t="s">
        <v>147</v>
      </c>
      <c r="AZ3" s="463"/>
      <c r="BA3" s="463"/>
      <c r="BB3" s="463"/>
      <c r="BC3" s="463"/>
      <c r="BD3" s="463"/>
      <c r="BE3" s="463"/>
      <c r="BF3" s="463"/>
      <c r="BG3" s="463"/>
      <c r="BH3" s="463" t="s">
        <v>148</v>
      </c>
      <c r="BI3" s="463"/>
      <c r="BJ3" s="464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7"/>
    </row>
    <row r="4" spans="2:86" s="17" customFormat="1" ht="21" customHeight="1" thickBot="1" x14ac:dyDescent="0.25">
      <c r="B4" s="8"/>
      <c r="C4" s="9" t="s">
        <v>1</v>
      </c>
      <c r="D4" s="79" t="s">
        <v>34</v>
      </c>
      <c r="E4" s="10"/>
      <c r="F4" s="79" t="s">
        <v>45</v>
      </c>
      <c r="G4" s="11" t="s">
        <v>2</v>
      </c>
      <c r="H4" s="12" t="s">
        <v>0</v>
      </c>
      <c r="I4" s="13">
        <v>42120</v>
      </c>
      <c r="J4" s="14">
        <v>42148</v>
      </c>
      <c r="K4" s="15">
        <v>42190</v>
      </c>
      <c r="L4" s="16">
        <v>42217</v>
      </c>
      <c r="M4" s="16">
        <v>42246</v>
      </c>
      <c r="N4" s="16">
        <v>42273</v>
      </c>
      <c r="O4" s="16">
        <v>42308</v>
      </c>
      <c r="P4" s="16">
        <v>42337</v>
      </c>
      <c r="Q4" s="16">
        <v>42361</v>
      </c>
      <c r="R4" s="16">
        <v>42400</v>
      </c>
      <c r="S4" s="16">
        <v>42420</v>
      </c>
      <c r="T4" s="16">
        <v>42455</v>
      </c>
      <c r="U4" s="74">
        <v>42489</v>
      </c>
      <c r="V4" s="75">
        <v>42525</v>
      </c>
      <c r="W4" s="75">
        <v>42552</v>
      </c>
      <c r="X4" s="75">
        <v>42589</v>
      </c>
      <c r="Y4" s="75">
        <v>42610</v>
      </c>
      <c r="Z4" s="75">
        <v>42637</v>
      </c>
      <c r="AA4" s="75">
        <v>42673</v>
      </c>
      <c r="AB4" s="75">
        <v>42697</v>
      </c>
      <c r="AC4" s="75">
        <v>43092</v>
      </c>
      <c r="AD4" s="75">
        <v>42770</v>
      </c>
      <c r="AE4" s="75">
        <v>42792</v>
      </c>
      <c r="AF4" s="76">
        <v>42820</v>
      </c>
      <c r="AG4" s="96">
        <v>42855</v>
      </c>
      <c r="AH4" s="97">
        <v>42890</v>
      </c>
      <c r="AI4" s="97" t="s">
        <v>38</v>
      </c>
      <c r="AJ4" s="97" t="s">
        <v>39</v>
      </c>
      <c r="AK4" s="97">
        <v>42974</v>
      </c>
      <c r="AL4" s="97">
        <v>43008</v>
      </c>
      <c r="AM4" s="97" t="s">
        <v>40</v>
      </c>
      <c r="AN4" s="97" t="s">
        <v>41</v>
      </c>
      <c r="AO4" s="97">
        <v>43086</v>
      </c>
      <c r="AP4" s="97">
        <v>43135</v>
      </c>
      <c r="AQ4" s="98">
        <v>43190</v>
      </c>
      <c r="AR4" s="304" t="s">
        <v>62</v>
      </c>
      <c r="AS4" s="304" t="s">
        <v>64</v>
      </c>
      <c r="AT4" s="304" t="s">
        <v>72</v>
      </c>
      <c r="AU4" s="304" t="s">
        <v>122</v>
      </c>
      <c r="AV4" s="304" t="s">
        <v>127</v>
      </c>
      <c r="AW4" s="304" t="s">
        <v>130</v>
      </c>
      <c r="AX4" s="305" t="s">
        <v>151</v>
      </c>
      <c r="AY4" s="316" t="s">
        <v>134</v>
      </c>
      <c r="AZ4" s="317" t="s">
        <v>135</v>
      </c>
      <c r="BA4" s="317" t="s">
        <v>136</v>
      </c>
      <c r="BB4" s="317" t="s">
        <v>137</v>
      </c>
      <c r="BC4" s="317" t="s">
        <v>138</v>
      </c>
      <c r="BD4" s="317" t="s">
        <v>139</v>
      </c>
      <c r="BE4" s="317" t="s">
        <v>140</v>
      </c>
      <c r="BF4" s="317" t="s">
        <v>141</v>
      </c>
      <c r="BG4" s="317" t="s">
        <v>142</v>
      </c>
      <c r="BH4" s="317" t="s">
        <v>143</v>
      </c>
      <c r="BI4" s="317" t="s">
        <v>144</v>
      </c>
      <c r="BJ4" s="318" t="s">
        <v>145</v>
      </c>
      <c r="BK4" s="210"/>
      <c r="BL4" s="207"/>
      <c r="BM4" s="208"/>
      <c r="BN4" s="207"/>
      <c r="BO4" s="207"/>
      <c r="BP4" s="207"/>
      <c r="BQ4" s="207"/>
      <c r="BR4" s="208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11"/>
      <c r="CH4" s="209"/>
    </row>
    <row r="5" spans="2:86" s="26" customFormat="1" ht="21" customHeight="1" collapsed="1" x14ac:dyDescent="0.2">
      <c r="B5" s="407">
        <f>RANK(D5,$D$5:$D$94)</f>
        <v>5</v>
      </c>
      <c r="C5" s="411" t="s">
        <v>74</v>
      </c>
      <c r="D5" s="411">
        <f>MAX(AR5:AX5)+(MAX(AR6:AX6)*2)+(MAX(AR7:AX7)*2)+(MAX(AR8:AX8)*3)+(MAX(AR9:AX9)*3)+(MAX(AR10:AX10)*10)+(MAX(AR11:AX11)*3)+(MAX(AR12:AX12)*3)+(MAX(AR13:AX13)*7)+(MAX(AR14:AX14)*7)</f>
        <v>186</v>
      </c>
      <c r="E5" s="173" t="s">
        <v>3</v>
      </c>
      <c r="F5" s="178">
        <v>100</v>
      </c>
      <c r="G5" s="175">
        <f t="shared" ref="G5:G216" si="0">H5+1</f>
        <v>103</v>
      </c>
      <c r="H5" s="244">
        <f t="shared" ref="H5:H68" si="1">MAX(I5:CH5)</f>
        <v>102</v>
      </c>
      <c r="I5" s="21">
        <v>4</v>
      </c>
      <c r="J5" s="22">
        <v>3</v>
      </c>
      <c r="K5" s="23">
        <v>5</v>
      </c>
      <c r="L5" s="23">
        <v>5</v>
      </c>
      <c r="M5" s="23">
        <v>7</v>
      </c>
      <c r="N5" s="23">
        <v>16</v>
      </c>
      <c r="O5" s="23">
        <v>11</v>
      </c>
      <c r="P5" s="23">
        <v>9</v>
      </c>
      <c r="Q5" s="23">
        <v>8</v>
      </c>
      <c r="R5" s="22">
        <v>27</v>
      </c>
      <c r="S5" s="23">
        <v>20</v>
      </c>
      <c r="T5" s="23">
        <v>10</v>
      </c>
      <c r="U5" s="24">
        <v>17</v>
      </c>
      <c r="V5" s="23">
        <v>21</v>
      </c>
      <c r="W5" s="23">
        <v>17</v>
      </c>
      <c r="X5" s="23">
        <v>62</v>
      </c>
      <c r="Y5" s="23">
        <v>41</v>
      </c>
      <c r="Z5" s="23">
        <v>27</v>
      </c>
      <c r="AA5" s="23">
        <v>71</v>
      </c>
      <c r="AB5" s="23">
        <v>20</v>
      </c>
      <c r="AC5" s="23" t="s">
        <v>11</v>
      </c>
      <c r="AD5" s="23">
        <v>43</v>
      </c>
      <c r="AE5" s="23" t="s">
        <v>11</v>
      </c>
      <c r="AF5" s="25">
        <v>62</v>
      </c>
      <c r="AG5" s="80">
        <v>31</v>
      </c>
      <c r="AH5" s="23">
        <v>42</v>
      </c>
      <c r="AI5" s="23" t="s">
        <v>11</v>
      </c>
      <c r="AJ5" s="23" t="s">
        <v>11</v>
      </c>
      <c r="AK5" s="23" t="s">
        <v>11</v>
      </c>
      <c r="AL5" s="23">
        <v>31</v>
      </c>
      <c r="AM5" s="23" t="s">
        <v>11</v>
      </c>
      <c r="AN5" s="23" t="s">
        <v>11</v>
      </c>
      <c r="AO5" s="62">
        <v>102</v>
      </c>
      <c r="AP5" s="167" t="s">
        <v>37</v>
      </c>
      <c r="AQ5" s="169"/>
      <c r="AR5" s="168"/>
      <c r="AS5" s="168"/>
      <c r="AT5" s="168"/>
      <c r="AU5" s="168"/>
      <c r="AV5" s="168"/>
      <c r="AW5" s="168"/>
      <c r="AX5" s="169"/>
      <c r="AY5" s="325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1"/>
      <c r="BK5" s="21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5"/>
    </row>
    <row r="6" spans="2:86" s="26" customFormat="1" ht="21" customHeight="1" x14ac:dyDescent="0.2">
      <c r="B6" s="417"/>
      <c r="C6" s="419"/>
      <c r="D6" s="419"/>
      <c r="E6" s="176" t="s">
        <v>4</v>
      </c>
      <c r="F6" s="187">
        <v>100</v>
      </c>
      <c r="G6" s="172">
        <f>H6+1</f>
        <v>103</v>
      </c>
      <c r="H6" s="245">
        <f t="shared" si="1"/>
        <v>102</v>
      </c>
      <c r="I6" s="121"/>
      <c r="J6" s="105"/>
      <c r="K6" s="106"/>
      <c r="L6" s="106"/>
      <c r="M6" s="106"/>
      <c r="N6" s="106"/>
      <c r="O6" s="106"/>
      <c r="P6" s="106"/>
      <c r="Q6" s="106"/>
      <c r="R6" s="105"/>
      <c r="S6" s="106"/>
      <c r="T6" s="106"/>
      <c r="U6" s="107"/>
      <c r="V6" s="106"/>
      <c r="W6" s="106"/>
      <c r="X6" s="106"/>
      <c r="Y6" s="31">
        <v>4</v>
      </c>
      <c r="Z6" s="31">
        <v>9</v>
      </c>
      <c r="AA6" s="31">
        <v>11</v>
      </c>
      <c r="AB6" s="31">
        <v>5</v>
      </c>
      <c r="AC6" s="31" t="s">
        <v>11</v>
      </c>
      <c r="AD6" s="31">
        <v>6</v>
      </c>
      <c r="AE6" s="31" t="s">
        <v>11</v>
      </c>
      <c r="AF6" s="33">
        <v>7</v>
      </c>
      <c r="AG6" s="148">
        <v>10</v>
      </c>
      <c r="AH6" s="31">
        <v>11</v>
      </c>
      <c r="AI6" s="31" t="s">
        <v>11</v>
      </c>
      <c r="AJ6" s="31" t="s">
        <v>11</v>
      </c>
      <c r="AK6" s="31" t="s">
        <v>11</v>
      </c>
      <c r="AL6" s="31">
        <v>30</v>
      </c>
      <c r="AM6" s="31" t="s">
        <v>11</v>
      </c>
      <c r="AN6" s="31" t="s">
        <v>11</v>
      </c>
      <c r="AO6" s="69">
        <v>102</v>
      </c>
      <c r="AP6" s="155" t="s">
        <v>37</v>
      </c>
      <c r="AQ6" s="122"/>
      <c r="AR6" s="106"/>
      <c r="AS6" s="106"/>
      <c r="AT6" s="106"/>
      <c r="AU6" s="106"/>
      <c r="AV6" s="106"/>
      <c r="AW6" s="106"/>
      <c r="AX6" s="122"/>
      <c r="AY6" s="327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9"/>
      <c r="BK6" s="34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3"/>
    </row>
    <row r="7" spans="2:86" s="26" customFormat="1" ht="21" customHeight="1" x14ac:dyDescent="0.2">
      <c r="B7" s="417"/>
      <c r="C7" s="419"/>
      <c r="D7" s="419"/>
      <c r="E7" s="264" t="s">
        <v>47</v>
      </c>
      <c r="F7" s="265">
        <v>30</v>
      </c>
      <c r="G7" s="266">
        <f>H7+1</f>
        <v>11</v>
      </c>
      <c r="H7" s="267">
        <f t="shared" si="1"/>
        <v>10</v>
      </c>
      <c r="I7" s="121"/>
      <c r="J7" s="105"/>
      <c r="K7" s="106"/>
      <c r="L7" s="106"/>
      <c r="M7" s="106"/>
      <c r="N7" s="106"/>
      <c r="O7" s="106"/>
      <c r="P7" s="106"/>
      <c r="Q7" s="106"/>
      <c r="R7" s="105"/>
      <c r="S7" s="106"/>
      <c r="T7" s="106"/>
      <c r="U7" s="107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22"/>
      <c r="AG7" s="151"/>
      <c r="AH7" s="106"/>
      <c r="AI7" s="106"/>
      <c r="AJ7" s="106"/>
      <c r="AK7" s="106"/>
      <c r="AL7" s="106"/>
      <c r="AM7" s="106"/>
      <c r="AN7" s="106"/>
      <c r="AO7" s="106"/>
      <c r="AP7" s="31" t="s">
        <v>52</v>
      </c>
      <c r="AQ7" s="196">
        <v>10</v>
      </c>
      <c r="AR7" s="31">
        <v>4</v>
      </c>
      <c r="AS7" s="31">
        <v>4</v>
      </c>
      <c r="AT7" s="31">
        <v>5</v>
      </c>
      <c r="AU7" s="31">
        <v>6</v>
      </c>
      <c r="AV7" s="31">
        <v>5</v>
      </c>
      <c r="AW7" s="31">
        <v>1</v>
      </c>
      <c r="AX7" s="33">
        <v>6</v>
      </c>
      <c r="AY7" s="327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9"/>
      <c r="BK7" s="34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3"/>
    </row>
    <row r="8" spans="2:86" s="26" customFormat="1" ht="21" customHeight="1" x14ac:dyDescent="0.2">
      <c r="B8" s="417"/>
      <c r="C8" s="419"/>
      <c r="D8" s="419"/>
      <c r="E8" s="27" t="s">
        <v>53</v>
      </c>
      <c r="F8" s="132">
        <v>30</v>
      </c>
      <c r="G8" s="68">
        <f t="shared" ref="G8:G14" si="2">H8+1</f>
        <v>1</v>
      </c>
      <c r="H8" s="29">
        <f t="shared" si="1"/>
        <v>0</v>
      </c>
      <c r="I8" s="121"/>
      <c r="J8" s="105"/>
      <c r="K8" s="106"/>
      <c r="L8" s="106"/>
      <c r="M8" s="106"/>
      <c r="N8" s="106"/>
      <c r="O8" s="106"/>
      <c r="P8" s="106"/>
      <c r="Q8" s="106"/>
      <c r="R8" s="105"/>
      <c r="S8" s="106"/>
      <c r="T8" s="106"/>
      <c r="U8" s="107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22"/>
      <c r="AG8" s="151"/>
      <c r="AH8" s="106"/>
      <c r="AI8" s="106"/>
      <c r="AJ8" s="106"/>
      <c r="AK8" s="106"/>
      <c r="AL8" s="106"/>
      <c r="AM8" s="106"/>
      <c r="AN8" s="106"/>
      <c r="AO8" s="106"/>
      <c r="AP8" s="212"/>
      <c r="AQ8" s="122"/>
      <c r="AR8" s="106"/>
      <c r="AS8" s="106"/>
      <c r="AT8" s="106"/>
      <c r="AU8" s="106"/>
      <c r="AV8" s="106"/>
      <c r="AW8" s="106"/>
      <c r="AX8" s="122"/>
      <c r="AY8" s="327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9"/>
      <c r="BK8" s="34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3"/>
    </row>
    <row r="9" spans="2:86" s="26" customFormat="1" ht="21" customHeight="1" x14ac:dyDescent="0.2">
      <c r="B9" s="417"/>
      <c r="C9" s="419"/>
      <c r="D9" s="419"/>
      <c r="E9" s="27" t="s">
        <v>54</v>
      </c>
      <c r="F9" s="132">
        <v>30</v>
      </c>
      <c r="G9" s="68">
        <f t="shared" si="2"/>
        <v>1</v>
      </c>
      <c r="H9" s="29">
        <f t="shared" si="1"/>
        <v>0</v>
      </c>
      <c r="I9" s="121"/>
      <c r="J9" s="105"/>
      <c r="K9" s="106"/>
      <c r="L9" s="106"/>
      <c r="M9" s="106"/>
      <c r="N9" s="106"/>
      <c r="O9" s="106"/>
      <c r="P9" s="106"/>
      <c r="Q9" s="106"/>
      <c r="R9" s="105"/>
      <c r="S9" s="106"/>
      <c r="T9" s="106"/>
      <c r="U9" s="107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22"/>
      <c r="AG9" s="151"/>
      <c r="AH9" s="106"/>
      <c r="AI9" s="106"/>
      <c r="AJ9" s="106"/>
      <c r="AK9" s="106"/>
      <c r="AL9" s="106"/>
      <c r="AM9" s="106"/>
      <c r="AN9" s="106"/>
      <c r="AO9" s="106"/>
      <c r="AP9" s="212"/>
      <c r="AQ9" s="122"/>
      <c r="AR9" s="106"/>
      <c r="AS9" s="106"/>
      <c r="AT9" s="106"/>
      <c r="AU9" s="106"/>
      <c r="AV9" s="106"/>
      <c r="AW9" s="106"/>
      <c r="AX9" s="122"/>
      <c r="AY9" s="327"/>
      <c r="AZ9" s="328"/>
      <c r="BA9" s="328"/>
      <c r="BB9" s="328"/>
      <c r="BC9" s="328"/>
      <c r="BD9" s="328"/>
      <c r="BE9" s="328"/>
      <c r="BF9" s="328"/>
      <c r="BG9" s="328"/>
      <c r="BH9" s="328"/>
      <c r="BI9" s="328"/>
      <c r="BJ9" s="329"/>
      <c r="BK9" s="34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3"/>
    </row>
    <row r="10" spans="2:86" s="26" customFormat="1" ht="21" customHeight="1" x14ac:dyDescent="0.2">
      <c r="B10" s="417"/>
      <c r="C10" s="419"/>
      <c r="D10" s="419"/>
      <c r="E10" s="39" t="s">
        <v>55</v>
      </c>
      <c r="F10" s="137">
        <v>10</v>
      </c>
      <c r="G10" s="68">
        <f t="shared" si="2"/>
        <v>1</v>
      </c>
      <c r="H10" s="29">
        <f t="shared" si="1"/>
        <v>0</v>
      </c>
      <c r="I10" s="121"/>
      <c r="J10" s="105"/>
      <c r="K10" s="106"/>
      <c r="L10" s="106"/>
      <c r="M10" s="106"/>
      <c r="N10" s="106"/>
      <c r="O10" s="106"/>
      <c r="P10" s="106"/>
      <c r="Q10" s="106"/>
      <c r="R10" s="105"/>
      <c r="S10" s="106"/>
      <c r="T10" s="106"/>
      <c r="U10" s="107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22"/>
      <c r="AG10" s="151"/>
      <c r="AH10" s="106"/>
      <c r="AI10" s="106"/>
      <c r="AJ10" s="106"/>
      <c r="AK10" s="106"/>
      <c r="AL10" s="106"/>
      <c r="AM10" s="106"/>
      <c r="AN10" s="106"/>
      <c r="AO10" s="106"/>
      <c r="AP10" s="212"/>
      <c r="AQ10" s="122"/>
      <c r="AR10" s="106"/>
      <c r="AS10" s="106"/>
      <c r="AT10" s="106"/>
      <c r="AU10" s="106"/>
      <c r="AV10" s="106"/>
      <c r="AW10" s="106"/>
      <c r="AX10" s="122"/>
      <c r="AY10" s="327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9"/>
      <c r="BK10" s="34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3"/>
    </row>
    <row r="11" spans="2:86" s="26" customFormat="1" ht="21" customHeight="1" x14ac:dyDescent="0.2">
      <c r="B11" s="417"/>
      <c r="C11" s="419"/>
      <c r="D11" s="419"/>
      <c r="E11" s="176" t="s">
        <v>35</v>
      </c>
      <c r="F11" s="187">
        <v>50</v>
      </c>
      <c r="G11" s="182">
        <f t="shared" si="2"/>
        <v>57</v>
      </c>
      <c r="H11" s="245">
        <f t="shared" si="1"/>
        <v>56</v>
      </c>
      <c r="I11" s="121"/>
      <c r="J11" s="105"/>
      <c r="K11" s="106"/>
      <c r="L11" s="106"/>
      <c r="M11" s="106"/>
      <c r="N11" s="106"/>
      <c r="O11" s="106"/>
      <c r="P11" s="106"/>
      <c r="Q11" s="106"/>
      <c r="R11" s="105"/>
      <c r="S11" s="106"/>
      <c r="T11" s="106"/>
      <c r="U11" s="107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22"/>
      <c r="AG11" s="151"/>
      <c r="AH11" s="106"/>
      <c r="AI11" s="106"/>
      <c r="AJ11" s="106"/>
      <c r="AK11" s="106"/>
      <c r="AL11" s="106"/>
      <c r="AM11" s="106"/>
      <c r="AN11" s="106"/>
      <c r="AO11" s="31">
        <v>2</v>
      </c>
      <c r="AP11" s="31" t="s">
        <v>52</v>
      </c>
      <c r="AQ11" s="33">
        <v>15</v>
      </c>
      <c r="AR11" s="31">
        <v>12</v>
      </c>
      <c r="AS11" s="31">
        <v>26</v>
      </c>
      <c r="AT11" s="31">
        <v>40</v>
      </c>
      <c r="AU11" s="31">
        <v>36</v>
      </c>
      <c r="AV11" s="31">
        <v>29</v>
      </c>
      <c r="AW11" s="69">
        <v>56</v>
      </c>
      <c r="AX11" s="197" t="s">
        <v>149</v>
      </c>
      <c r="AY11" s="327"/>
      <c r="AZ11" s="328"/>
      <c r="BA11" s="328"/>
      <c r="BB11" s="328"/>
      <c r="BC11" s="328"/>
      <c r="BD11" s="328"/>
      <c r="BE11" s="328"/>
      <c r="BF11" s="328"/>
      <c r="BG11" s="328"/>
      <c r="BH11" s="328"/>
      <c r="BI11" s="328"/>
      <c r="BJ11" s="329"/>
      <c r="BK11" s="34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3"/>
    </row>
    <row r="12" spans="2:86" s="26" customFormat="1" ht="21" customHeight="1" x14ac:dyDescent="0.2">
      <c r="B12" s="417"/>
      <c r="C12" s="419"/>
      <c r="D12" s="419"/>
      <c r="E12" s="264" t="s">
        <v>58</v>
      </c>
      <c r="F12" s="265">
        <v>50</v>
      </c>
      <c r="G12" s="266">
        <f t="shared" si="2"/>
        <v>3</v>
      </c>
      <c r="H12" s="267">
        <f t="shared" si="1"/>
        <v>2</v>
      </c>
      <c r="I12" s="213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5"/>
      <c r="U12" s="213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5"/>
      <c r="AG12" s="213"/>
      <c r="AH12" s="214"/>
      <c r="AI12" s="214"/>
      <c r="AJ12" s="214"/>
      <c r="AK12" s="214"/>
      <c r="AL12" s="214"/>
      <c r="AM12" s="214"/>
      <c r="AN12" s="214"/>
      <c r="AO12" s="214"/>
      <c r="AP12" s="214"/>
      <c r="AQ12" s="215"/>
      <c r="AR12" s="106"/>
      <c r="AS12" s="106"/>
      <c r="AT12" s="106"/>
      <c r="AU12" s="106"/>
      <c r="AV12" s="106"/>
      <c r="AW12" s="106"/>
      <c r="AX12" s="196">
        <v>2</v>
      </c>
      <c r="AY12" s="327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9"/>
      <c r="BK12" s="34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3"/>
    </row>
    <row r="13" spans="2:86" s="26" customFormat="1" ht="21" customHeight="1" x14ac:dyDescent="0.2">
      <c r="B13" s="417"/>
      <c r="C13" s="419"/>
      <c r="D13" s="419"/>
      <c r="E13" s="27" t="s">
        <v>56</v>
      </c>
      <c r="F13" s="132">
        <v>30</v>
      </c>
      <c r="G13" s="68">
        <f t="shared" si="2"/>
        <v>1</v>
      </c>
      <c r="H13" s="29">
        <f t="shared" si="1"/>
        <v>0</v>
      </c>
      <c r="I13" s="127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8"/>
      <c r="U13" s="127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6"/>
      <c r="AG13" s="127"/>
      <c r="AH13" s="125"/>
      <c r="AI13" s="125"/>
      <c r="AJ13" s="125"/>
      <c r="AK13" s="125"/>
      <c r="AL13" s="125"/>
      <c r="AM13" s="125"/>
      <c r="AN13" s="125"/>
      <c r="AO13" s="125"/>
      <c r="AP13" s="125"/>
      <c r="AQ13" s="128"/>
      <c r="AR13" s="125"/>
      <c r="AS13" s="125"/>
      <c r="AT13" s="125"/>
      <c r="AU13" s="125"/>
      <c r="AV13" s="125"/>
      <c r="AW13" s="125"/>
      <c r="AX13" s="128"/>
      <c r="AY13" s="330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0"/>
      <c r="BK13" s="301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86"/>
    </row>
    <row r="14" spans="2:86" s="26" customFormat="1" ht="21" customHeight="1" thickBot="1" x14ac:dyDescent="0.25">
      <c r="B14" s="417"/>
      <c r="C14" s="418"/>
      <c r="D14" s="412"/>
      <c r="E14" s="26" t="s">
        <v>57</v>
      </c>
      <c r="F14" s="142">
        <v>30</v>
      </c>
      <c r="G14" s="68">
        <f t="shared" si="2"/>
        <v>1</v>
      </c>
      <c r="H14" s="29">
        <f t="shared" si="1"/>
        <v>0</v>
      </c>
      <c r="I14" s="216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8"/>
      <c r="U14" s="216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9"/>
      <c r="AG14" s="216"/>
      <c r="AH14" s="217"/>
      <c r="AI14" s="217"/>
      <c r="AJ14" s="217"/>
      <c r="AK14" s="217"/>
      <c r="AL14" s="217"/>
      <c r="AM14" s="217"/>
      <c r="AN14" s="217"/>
      <c r="AO14" s="217"/>
      <c r="AP14" s="217"/>
      <c r="AQ14" s="218"/>
      <c r="AR14" s="217"/>
      <c r="AS14" s="217"/>
      <c r="AT14" s="217"/>
      <c r="AU14" s="217"/>
      <c r="AV14" s="217"/>
      <c r="AW14" s="217"/>
      <c r="AX14" s="218"/>
      <c r="AY14" s="331"/>
      <c r="AZ14" s="332"/>
      <c r="BA14" s="332"/>
      <c r="BB14" s="332"/>
      <c r="BC14" s="332"/>
      <c r="BD14" s="332"/>
      <c r="BE14" s="332"/>
      <c r="BF14" s="332"/>
      <c r="BG14" s="332"/>
      <c r="BH14" s="332"/>
      <c r="BI14" s="332"/>
      <c r="BJ14" s="333"/>
      <c r="BK14" s="31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5"/>
    </row>
    <row r="15" spans="2:86" s="26" customFormat="1" ht="21" customHeight="1" collapsed="1" x14ac:dyDescent="0.2">
      <c r="B15" s="407">
        <f>RANK(D15,$D$5:$D$94)</f>
        <v>3</v>
      </c>
      <c r="C15" s="411" t="s">
        <v>126</v>
      </c>
      <c r="D15" s="411">
        <f>MAX(AR15:AX15)+(MAX(AR16:AX16)*2)+(MAX(AR17:AX17)*2)+(MAX(AR18:AX18)*3)+(MAX(AR19:AX19)*3)+(MAX(AR20:AX20)*10)+(MAX(AR21:AX21)*3)+(MAX(AR22:AX22)*3)+(MAX(AR23:AX23)*7)+(MAX(AR24:AX24)*7)</f>
        <v>394</v>
      </c>
      <c r="E15" s="173" t="s">
        <v>3</v>
      </c>
      <c r="F15" s="174">
        <v>100</v>
      </c>
      <c r="G15" s="179">
        <f t="shared" si="0"/>
        <v>347</v>
      </c>
      <c r="H15" s="246">
        <f t="shared" si="1"/>
        <v>346</v>
      </c>
      <c r="I15" s="21">
        <v>3</v>
      </c>
      <c r="J15" s="22">
        <v>3</v>
      </c>
      <c r="K15" s="23">
        <v>6</v>
      </c>
      <c r="L15" s="23">
        <v>4</v>
      </c>
      <c r="M15" s="23">
        <v>8</v>
      </c>
      <c r="N15" s="23">
        <v>5</v>
      </c>
      <c r="O15" s="23">
        <v>6</v>
      </c>
      <c r="P15" s="23">
        <v>8</v>
      </c>
      <c r="Q15" s="23" t="s">
        <v>11</v>
      </c>
      <c r="R15" s="22">
        <v>10</v>
      </c>
      <c r="S15" s="23" t="s">
        <v>11</v>
      </c>
      <c r="T15" s="23">
        <v>51</v>
      </c>
      <c r="U15" s="24">
        <v>26</v>
      </c>
      <c r="V15" s="23">
        <v>24</v>
      </c>
      <c r="W15" s="23">
        <v>18</v>
      </c>
      <c r="X15" s="23">
        <v>20</v>
      </c>
      <c r="Y15" s="23">
        <v>50</v>
      </c>
      <c r="Z15" s="23">
        <v>76</v>
      </c>
      <c r="AA15" s="23">
        <v>69</v>
      </c>
      <c r="AB15" s="23">
        <v>50</v>
      </c>
      <c r="AC15" s="23">
        <v>87</v>
      </c>
      <c r="AD15" s="23">
        <v>93</v>
      </c>
      <c r="AE15" s="23">
        <v>160</v>
      </c>
      <c r="AF15" s="143">
        <v>346</v>
      </c>
      <c r="AG15" s="94" t="s">
        <v>36</v>
      </c>
      <c r="AH15" s="99"/>
      <c r="AI15" s="99"/>
      <c r="AJ15" s="99"/>
      <c r="AK15" s="99"/>
      <c r="AL15" s="99"/>
      <c r="AM15" s="99"/>
      <c r="AN15" s="99"/>
      <c r="AO15" s="99"/>
      <c r="AP15" s="99"/>
      <c r="AQ15" s="100"/>
      <c r="AR15" s="168"/>
      <c r="AS15" s="168"/>
      <c r="AT15" s="168"/>
      <c r="AU15" s="168"/>
      <c r="AV15" s="168"/>
      <c r="AW15" s="168"/>
      <c r="AX15" s="169"/>
      <c r="AY15" s="325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1"/>
      <c r="BK15" s="21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5"/>
    </row>
    <row r="16" spans="2:86" s="26" customFormat="1" ht="21" customHeight="1" x14ac:dyDescent="0.2">
      <c r="B16" s="417"/>
      <c r="C16" s="419"/>
      <c r="D16" s="419"/>
      <c r="E16" s="176" t="s">
        <v>4</v>
      </c>
      <c r="F16" s="177">
        <v>100</v>
      </c>
      <c r="G16" s="172">
        <f t="shared" si="0"/>
        <v>709</v>
      </c>
      <c r="H16" s="247">
        <f t="shared" si="1"/>
        <v>708</v>
      </c>
      <c r="I16" s="121"/>
      <c r="J16" s="105"/>
      <c r="K16" s="106"/>
      <c r="L16" s="106"/>
      <c r="M16" s="106"/>
      <c r="N16" s="106"/>
      <c r="O16" s="106"/>
      <c r="P16" s="106"/>
      <c r="Q16" s="106"/>
      <c r="R16" s="105"/>
      <c r="S16" s="106"/>
      <c r="T16" s="106"/>
      <c r="U16" s="32">
        <v>12</v>
      </c>
      <c r="V16" s="31">
        <v>15</v>
      </c>
      <c r="W16" s="31">
        <v>5</v>
      </c>
      <c r="X16" s="31">
        <v>5</v>
      </c>
      <c r="Y16" s="31">
        <v>9</v>
      </c>
      <c r="Z16" s="31">
        <v>7</v>
      </c>
      <c r="AA16" s="31">
        <v>17</v>
      </c>
      <c r="AB16" s="31">
        <v>11</v>
      </c>
      <c r="AC16" s="31">
        <v>11</v>
      </c>
      <c r="AD16" s="31">
        <v>16</v>
      </c>
      <c r="AE16" s="31">
        <v>26</v>
      </c>
      <c r="AF16" s="33">
        <v>29</v>
      </c>
      <c r="AG16" s="148">
        <v>156</v>
      </c>
      <c r="AH16" s="31">
        <v>94</v>
      </c>
      <c r="AI16" s="31" t="s">
        <v>11</v>
      </c>
      <c r="AJ16" s="31" t="s">
        <v>11</v>
      </c>
      <c r="AK16" s="69">
        <v>708</v>
      </c>
      <c r="AL16" s="155" t="s">
        <v>37</v>
      </c>
      <c r="AM16" s="106"/>
      <c r="AN16" s="106"/>
      <c r="AO16" s="106"/>
      <c r="AP16" s="106"/>
      <c r="AQ16" s="122"/>
      <c r="AR16" s="106"/>
      <c r="AS16" s="106"/>
      <c r="AT16" s="106"/>
      <c r="AU16" s="106"/>
      <c r="AV16" s="106"/>
      <c r="AW16" s="106"/>
      <c r="AX16" s="122"/>
      <c r="AY16" s="327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9"/>
      <c r="BK16" s="34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3"/>
    </row>
    <row r="17" spans="2:86" s="26" customFormat="1" ht="21" customHeight="1" x14ac:dyDescent="0.2">
      <c r="B17" s="417"/>
      <c r="C17" s="419"/>
      <c r="D17" s="419"/>
      <c r="E17" s="264" t="s">
        <v>47</v>
      </c>
      <c r="F17" s="265">
        <v>30</v>
      </c>
      <c r="G17" s="268">
        <f t="shared" si="0"/>
        <v>23</v>
      </c>
      <c r="H17" s="269">
        <f t="shared" si="1"/>
        <v>22</v>
      </c>
      <c r="I17" s="121"/>
      <c r="J17" s="105"/>
      <c r="K17" s="106"/>
      <c r="L17" s="106"/>
      <c r="M17" s="106"/>
      <c r="N17" s="106"/>
      <c r="O17" s="106"/>
      <c r="P17" s="106"/>
      <c r="Q17" s="106"/>
      <c r="R17" s="105"/>
      <c r="S17" s="106"/>
      <c r="T17" s="106"/>
      <c r="U17" s="107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22"/>
      <c r="AG17" s="151"/>
      <c r="AH17" s="106"/>
      <c r="AI17" s="106"/>
      <c r="AJ17" s="106"/>
      <c r="AK17" s="106"/>
      <c r="AL17" s="69">
        <v>22</v>
      </c>
      <c r="AM17" s="31" t="s">
        <v>11</v>
      </c>
      <c r="AN17" s="31" t="s">
        <v>11</v>
      </c>
      <c r="AO17" s="31" t="s">
        <v>11</v>
      </c>
      <c r="AP17" s="31">
        <v>6</v>
      </c>
      <c r="AQ17" s="33">
        <v>10</v>
      </c>
      <c r="AR17" s="31">
        <v>4</v>
      </c>
      <c r="AS17" s="31">
        <v>14</v>
      </c>
      <c r="AT17" s="31">
        <v>4</v>
      </c>
      <c r="AU17" s="31">
        <v>8</v>
      </c>
      <c r="AV17" s="31">
        <v>10</v>
      </c>
      <c r="AW17" s="31">
        <v>3</v>
      </c>
      <c r="AX17" s="33">
        <v>5</v>
      </c>
      <c r="AY17" s="327"/>
      <c r="AZ17" s="328"/>
      <c r="BA17" s="328"/>
      <c r="BB17" s="328"/>
      <c r="BC17" s="328"/>
      <c r="BD17" s="328"/>
      <c r="BE17" s="328"/>
      <c r="BF17" s="328"/>
      <c r="BG17" s="328"/>
      <c r="BH17" s="328"/>
      <c r="BI17" s="328"/>
      <c r="BJ17" s="329"/>
      <c r="BK17" s="34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3"/>
    </row>
    <row r="18" spans="2:86" s="26" customFormat="1" ht="21" customHeight="1" x14ac:dyDescent="0.2">
      <c r="B18" s="417"/>
      <c r="C18" s="419"/>
      <c r="D18" s="419"/>
      <c r="E18" s="27" t="s">
        <v>53</v>
      </c>
      <c r="F18" s="132">
        <v>30</v>
      </c>
      <c r="G18" s="28">
        <f t="shared" si="0"/>
        <v>1</v>
      </c>
      <c r="H18" s="83">
        <f t="shared" si="1"/>
        <v>0</v>
      </c>
      <c r="I18" s="121"/>
      <c r="J18" s="105"/>
      <c r="K18" s="106"/>
      <c r="L18" s="106"/>
      <c r="M18" s="106"/>
      <c r="N18" s="106"/>
      <c r="O18" s="106"/>
      <c r="P18" s="106"/>
      <c r="Q18" s="106"/>
      <c r="R18" s="105"/>
      <c r="S18" s="106"/>
      <c r="T18" s="106"/>
      <c r="U18" s="107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22"/>
      <c r="AG18" s="220"/>
      <c r="AH18" s="103"/>
      <c r="AI18" s="103"/>
      <c r="AJ18" s="103"/>
      <c r="AK18" s="103"/>
      <c r="AL18" s="103"/>
      <c r="AM18" s="103"/>
      <c r="AN18" s="103"/>
      <c r="AO18" s="103"/>
      <c r="AP18" s="103"/>
      <c r="AQ18" s="104"/>
      <c r="AR18" s="106"/>
      <c r="AS18" s="106"/>
      <c r="AT18" s="106"/>
      <c r="AU18" s="106"/>
      <c r="AV18" s="106"/>
      <c r="AW18" s="106"/>
      <c r="AX18" s="122"/>
      <c r="AY18" s="327"/>
      <c r="AZ18" s="328"/>
      <c r="BA18" s="328"/>
      <c r="BB18" s="328"/>
      <c r="BC18" s="328"/>
      <c r="BD18" s="328"/>
      <c r="BE18" s="328"/>
      <c r="BF18" s="328"/>
      <c r="BG18" s="328"/>
      <c r="BH18" s="328"/>
      <c r="BI18" s="328"/>
      <c r="BJ18" s="329"/>
      <c r="BK18" s="34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3"/>
    </row>
    <row r="19" spans="2:86" s="26" customFormat="1" ht="21" customHeight="1" x14ac:dyDescent="0.2">
      <c r="B19" s="417"/>
      <c r="C19" s="419"/>
      <c r="D19" s="419"/>
      <c r="E19" s="27" t="s">
        <v>54</v>
      </c>
      <c r="F19" s="132">
        <v>30</v>
      </c>
      <c r="G19" s="28">
        <f t="shared" si="0"/>
        <v>1</v>
      </c>
      <c r="H19" s="83">
        <f t="shared" si="1"/>
        <v>0</v>
      </c>
      <c r="I19" s="121"/>
      <c r="J19" s="105"/>
      <c r="K19" s="106"/>
      <c r="L19" s="106"/>
      <c r="M19" s="106"/>
      <c r="N19" s="106"/>
      <c r="O19" s="106"/>
      <c r="P19" s="106"/>
      <c r="Q19" s="106"/>
      <c r="R19" s="105"/>
      <c r="S19" s="106"/>
      <c r="T19" s="106"/>
      <c r="U19" s="107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22"/>
      <c r="AG19" s="220"/>
      <c r="AH19" s="103"/>
      <c r="AI19" s="103"/>
      <c r="AJ19" s="103"/>
      <c r="AK19" s="103"/>
      <c r="AL19" s="103"/>
      <c r="AM19" s="103"/>
      <c r="AN19" s="103"/>
      <c r="AO19" s="103"/>
      <c r="AP19" s="103"/>
      <c r="AQ19" s="104"/>
      <c r="AR19" s="106"/>
      <c r="AS19" s="106"/>
      <c r="AT19" s="106"/>
      <c r="AU19" s="106"/>
      <c r="AV19" s="106"/>
      <c r="AW19" s="106"/>
      <c r="AX19" s="122"/>
      <c r="AY19" s="327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9"/>
      <c r="BK19" s="34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3"/>
    </row>
    <row r="20" spans="2:86" s="26" customFormat="1" ht="21" customHeight="1" x14ac:dyDescent="0.2">
      <c r="B20" s="417"/>
      <c r="C20" s="419"/>
      <c r="D20" s="419"/>
      <c r="E20" s="39" t="s">
        <v>55</v>
      </c>
      <c r="F20" s="137">
        <v>10</v>
      </c>
      <c r="G20" s="28">
        <f t="shared" si="0"/>
        <v>1</v>
      </c>
      <c r="H20" s="83">
        <f t="shared" si="1"/>
        <v>0</v>
      </c>
      <c r="I20" s="121"/>
      <c r="J20" s="105"/>
      <c r="K20" s="106"/>
      <c r="L20" s="106"/>
      <c r="M20" s="106"/>
      <c r="N20" s="106"/>
      <c r="O20" s="106"/>
      <c r="P20" s="106"/>
      <c r="Q20" s="106"/>
      <c r="R20" s="105"/>
      <c r="S20" s="106"/>
      <c r="T20" s="106"/>
      <c r="U20" s="107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22"/>
      <c r="AG20" s="220"/>
      <c r="AH20" s="103"/>
      <c r="AI20" s="103"/>
      <c r="AJ20" s="103"/>
      <c r="AK20" s="103"/>
      <c r="AL20" s="103"/>
      <c r="AM20" s="103"/>
      <c r="AN20" s="103"/>
      <c r="AO20" s="103"/>
      <c r="AP20" s="103"/>
      <c r="AQ20" s="104"/>
      <c r="AR20" s="106"/>
      <c r="AS20" s="106"/>
      <c r="AT20" s="106"/>
      <c r="AU20" s="106"/>
      <c r="AV20" s="106"/>
      <c r="AW20" s="106"/>
      <c r="AX20" s="122"/>
      <c r="AY20" s="327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9"/>
      <c r="BK20" s="34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3"/>
    </row>
    <row r="21" spans="2:86" s="26" customFormat="1" ht="21" customHeight="1" x14ac:dyDescent="0.2">
      <c r="B21" s="417"/>
      <c r="C21" s="419"/>
      <c r="D21" s="419"/>
      <c r="E21" s="176" t="s">
        <v>35</v>
      </c>
      <c r="F21" s="187">
        <v>50</v>
      </c>
      <c r="G21" s="172">
        <f t="shared" si="0"/>
        <v>51</v>
      </c>
      <c r="H21" s="247">
        <f t="shared" si="1"/>
        <v>50</v>
      </c>
      <c r="I21" s="121"/>
      <c r="J21" s="105"/>
      <c r="K21" s="106"/>
      <c r="L21" s="106"/>
      <c r="M21" s="106"/>
      <c r="N21" s="106"/>
      <c r="O21" s="106"/>
      <c r="P21" s="106"/>
      <c r="Q21" s="106"/>
      <c r="R21" s="105"/>
      <c r="S21" s="106"/>
      <c r="T21" s="106"/>
      <c r="U21" s="107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22"/>
      <c r="AG21" s="148">
        <v>7</v>
      </c>
      <c r="AH21" s="31">
        <v>19</v>
      </c>
      <c r="AI21" s="31" t="s">
        <v>11</v>
      </c>
      <c r="AJ21" s="31" t="s">
        <v>11</v>
      </c>
      <c r="AK21" s="31">
        <v>11</v>
      </c>
      <c r="AL21" s="69">
        <v>50</v>
      </c>
      <c r="AM21" s="155" t="s">
        <v>37</v>
      </c>
      <c r="AN21" s="106"/>
      <c r="AO21" s="106"/>
      <c r="AP21" s="106"/>
      <c r="AQ21" s="122"/>
      <c r="AR21" s="106"/>
      <c r="AS21" s="106"/>
      <c r="AT21" s="106"/>
      <c r="AU21" s="106"/>
      <c r="AV21" s="106"/>
      <c r="AW21" s="106"/>
      <c r="AX21" s="122"/>
      <c r="AY21" s="327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9"/>
      <c r="BK21" s="34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3"/>
    </row>
    <row r="22" spans="2:86" s="26" customFormat="1" ht="21" customHeight="1" x14ac:dyDescent="0.2">
      <c r="B22" s="417"/>
      <c r="C22" s="419"/>
      <c r="D22" s="419"/>
      <c r="E22" s="176" t="s">
        <v>48</v>
      </c>
      <c r="F22" s="187">
        <v>50</v>
      </c>
      <c r="G22" s="172">
        <f t="shared" si="0"/>
        <v>67</v>
      </c>
      <c r="H22" s="247">
        <f t="shared" si="1"/>
        <v>66</v>
      </c>
      <c r="I22" s="121"/>
      <c r="J22" s="105"/>
      <c r="K22" s="106"/>
      <c r="L22" s="106"/>
      <c r="M22" s="106"/>
      <c r="N22" s="106"/>
      <c r="O22" s="106"/>
      <c r="P22" s="106"/>
      <c r="Q22" s="106"/>
      <c r="R22" s="105"/>
      <c r="S22" s="106"/>
      <c r="T22" s="106"/>
      <c r="U22" s="107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22"/>
      <c r="AG22" s="151"/>
      <c r="AH22" s="106"/>
      <c r="AI22" s="106"/>
      <c r="AJ22" s="106"/>
      <c r="AK22" s="106"/>
      <c r="AL22" s="106"/>
      <c r="AM22" s="31" t="s">
        <v>11</v>
      </c>
      <c r="AN22" s="31" t="s">
        <v>11</v>
      </c>
      <c r="AO22" s="31" t="s">
        <v>11</v>
      </c>
      <c r="AP22" s="31">
        <v>6</v>
      </c>
      <c r="AQ22" s="33">
        <v>13</v>
      </c>
      <c r="AR22" s="31">
        <v>16</v>
      </c>
      <c r="AS22" s="31">
        <v>2</v>
      </c>
      <c r="AT22" s="31">
        <v>26</v>
      </c>
      <c r="AU22" s="31">
        <v>42</v>
      </c>
      <c r="AV22" s="69">
        <v>66</v>
      </c>
      <c r="AW22" s="155" t="s">
        <v>37</v>
      </c>
      <c r="AX22" s="122"/>
      <c r="AY22" s="327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9"/>
      <c r="BK22" s="34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3"/>
    </row>
    <row r="23" spans="2:86" s="26" customFormat="1" ht="21" customHeight="1" x14ac:dyDescent="0.2">
      <c r="B23" s="417"/>
      <c r="C23" s="419"/>
      <c r="D23" s="419"/>
      <c r="E23" s="264" t="s">
        <v>56</v>
      </c>
      <c r="F23" s="265">
        <v>30</v>
      </c>
      <c r="G23" s="268">
        <f t="shared" si="0"/>
        <v>25</v>
      </c>
      <c r="H23" s="269">
        <f t="shared" si="1"/>
        <v>24</v>
      </c>
      <c r="I23" s="221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3"/>
      <c r="U23" s="213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5"/>
      <c r="AG23" s="221"/>
      <c r="AH23" s="222"/>
      <c r="AI23" s="222"/>
      <c r="AJ23" s="222"/>
      <c r="AK23" s="222"/>
      <c r="AL23" s="222"/>
      <c r="AM23" s="222"/>
      <c r="AN23" s="222"/>
      <c r="AO23" s="222"/>
      <c r="AP23" s="224"/>
      <c r="AQ23" s="223"/>
      <c r="AR23" s="106"/>
      <c r="AS23" s="106"/>
      <c r="AT23" s="106"/>
      <c r="AU23" s="106"/>
      <c r="AV23" s="106"/>
      <c r="AW23" s="69">
        <v>24</v>
      </c>
      <c r="AX23" s="33">
        <v>8</v>
      </c>
      <c r="AY23" s="148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3"/>
      <c r="BK23" s="34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3"/>
    </row>
    <row r="24" spans="2:86" s="26" customFormat="1" ht="21" customHeight="1" thickBot="1" x14ac:dyDescent="0.25">
      <c r="B24" s="417"/>
      <c r="C24" s="418"/>
      <c r="D24" s="412"/>
      <c r="E24" s="26" t="s">
        <v>57</v>
      </c>
      <c r="F24" s="142">
        <v>30</v>
      </c>
      <c r="G24" s="68">
        <f t="shared" si="0"/>
        <v>1</v>
      </c>
      <c r="H24" s="29">
        <f t="shared" si="1"/>
        <v>0</v>
      </c>
      <c r="I24" s="216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8"/>
      <c r="U24" s="216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8"/>
      <c r="AG24" s="216"/>
      <c r="AH24" s="217"/>
      <c r="AI24" s="217"/>
      <c r="AJ24" s="217"/>
      <c r="AK24" s="217"/>
      <c r="AL24" s="217"/>
      <c r="AM24" s="217"/>
      <c r="AN24" s="217"/>
      <c r="AO24" s="217"/>
      <c r="AP24" s="219"/>
      <c r="AQ24" s="218"/>
      <c r="AR24" s="106"/>
      <c r="AS24" s="106"/>
      <c r="AT24" s="106"/>
      <c r="AU24" s="106"/>
      <c r="AV24" s="106"/>
      <c r="AW24" s="106"/>
      <c r="AX24" s="122"/>
      <c r="AY24" s="327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9"/>
      <c r="BK24" s="34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3"/>
    </row>
    <row r="25" spans="2:86" s="26" customFormat="1" ht="21" customHeight="1" collapsed="1" x14ac:dyDescent="0.2">
      <c r="B25" s="407">
        <f>RANK(D25,$D$5:$D$94)</f>
        <v>2</v>
      </c>
      <c r="C25" s="411" t="s">
        <v>125</v>
      </c>
      <c r="D25" s="411">
        <f>MAX(AR25:AX25)+(MAX(AR26:AX26)*2)+(MAX(AR27:AX27)*2)+(MAX(AR28:AX28)*3)+(MAX(AR29:AX29)*3)+(MAX(AR30:AX30)*10)+(MAX(AR31:AX31)*3)+(MAX(AR32:AX32)*3)+(MAX(AR33:AX33)*7)+(MAX(AR34:AX34)*7)</f>
        <v>409</v>
      </c>
      <c r="E25" s="173" t="s">
        <v>3</v>
      </c>
      <c r="F25" s="178">
        <v>100</v>
      </c>
      <c r="G25" s="179">
        <f t="shared" si="0"/>
        <v>295</v>
      </c>
      <c r="H25" s="246">
        <f t="shared" si="1"/>
        <v>294</v>
      </c>
      <c r="I25" s="21">
        <v>4</v>
      </c>
      <c r="J25" s="22">
        <v>2</v>
      </c>
      <c r="K25" s="23">
        <v>5</v>
      </c>
      <c r="L25" s="23">
        <v>7</v>
      </c>
      <c r="M25" s="23">
        <v>8</v>
      </c>
      <c r="N25" s="23">
        <v>28</v>
      </c>
      <c r="O25" s="23">
        <v>23</v>
      </c>
      <c r="P25" s="23">
        <v>19</v>
      </c>
      <c r="Q25" s="23">
        <v>54</v>
      </c>
      <c r="R25" s="22" t="s">
        <v>11</v>
      </c>
      <c r="S25" s="23">
        <v>42</v>
      </c>
      <c r="T25" s="23">
        <v>16</v>
      </c>
      <c r="U25" s="24">
        <v>40</v>
      </c>
      <c r="V25" s="23">
        <v>50</v>
      </c>
      <c r="W25" s="23">
        <v>46</v>
      </c>
      <c r="X25" s="23">
        <v>13</v>
      </c>
      <c r="Y25" s="23">
        <v>26</v>
      </c>
      <c r="Z25" s="23">
        <v>51</v>
      </c>
      <c r="AA25" s="23">
        <v>192</v>
      </c>
      <c r="AB25" s="23">
        <v>88</v>
      </c>
      <c r="AC25" s="23" t="s">
        <v>11</v>
      </c>
      <c r="AD25" s="23">
        <v>101</v>
      </c>
      <c r="AE25" s="62">
        <v>294</v>
      </c>
      <c r="AF25" s="25">
        <v>198</v>
      </c>
      <c r="AG25" s="94" t="s">
        <v>37</v>
      </c>
      <c r="AH25" s="99"/>
      <c r="AI25" s="99"/>
      <c r="AJ25" s="99"/>
      <c r="AK25" s="99"/>
      <c r="AL25" s="99"/>
      <c r="AM25" s="99"/>
      <c r="AN25" s="99"/>
      <c r="AO25" s="99"/>
      <c r="AP25" s="99"/>
      <c r="AQ25" s="100"/>
      <c r="AR25" s="168"/>
      <c r="AS25" s="168"/>
      <c r="AT25" s="168"/>
      <c r="AU25" s="168"/>
      <c r="AV25" s="168"/>
      <c r="AW25" s="168"/>
      <c r="AX25" s="169"/>
      <c r="AY25" s="325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1"/>
      <c r="BK25" s="21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5"/>
    </row>
    <row r="26" spans="2:86" s="26" customFormat="1" ht="21" customHeight="1" x14ac:dyDescent="0.2">
      <c r="B26" s="417"/>
      <c r="C26" s="419"/>
      <c r="D26" s="419"/>
      <c r="E26" s="176" t="s">
        <v>4</v>
      </c>
      <c r="F26" s="177">
        <v>100</v>
      </c>
      <c r="G26" s="172">
        <f t="shared" si="0"/>
        <v>308</v>
      </c>
      <c r="H26" s="247">
        <f t="shared" si="1"/>
        <v>307</v>
      </c>
      <c r="I26" s="121"/>
      <c r="J26" s="105"/>
      <c r="K26" s="106"/>
      <c r="L26" s="106"/>
      <c r="M26" s="106"/>
      <c r="N26" s="106"/>
      <c r="O26" s="106"/>
      <c r="P26" s="106"/>
      <c r="Q26" s="106"/>
      <c r="R26" s="30">
        <v>6</v>
      </c>
      <c r="S26" s="31">
        <v>11</v>
      </c>
      <c r="T26" s="31">
        <v>6</v>
      </c>
      <c r="U26" s="32">
        <v>8</v>
      </c>
      <c r="V26" s="31">
        <v>11</v>
      </c>
      <c r="W26" s="31">
        <v>11</v>
      </c>
      <c r="X26" s="31">
        <v>10</v>
      </c>
      <c r="Y26" s="31">
        <v>17</v>
      </c>
      <c r="Z26" s="31">
        <v>10</v>
      </c>
      <c r="AA26" s="31">
        <v>36</v>
      </c>
      <c r="AB26" s="31">
        <v>25</v>
      </c>
      <c r="AC26" s="31" t="s">
        <v>11</v>
      </c>
      <c r="AD26" s="31">
        <v>40</v>
      </c>
      <c r="AE26" s="31">
        <v>105</v>
      </c>
      <c r="AF26" s="33">
        <v>82</v>
      </c>
      <c r="AG26" s="148">
        <v>100</v>
      </c>
      <c r="AH26" s="31">
        <v>215</v>
      </c>
      <c r="AI26" s="163" t="s">
        <v>11</v>
      </c>
      <c r="AJ26" s="31" t="s">
        <v>11</v>
      </c>
      <c r="AK26" s="31" t="s">
        <v>11</v>
      </c>
      <c r="AL26" s="69">
        <v>307</v>
      </c>
      <c r="AM26" s="155" t="s">
        <v>37</v>
      </c>
      <c r="AN26" s="106"/>
      <c r="AO26" s="106"/>
      <c r="AP26" s="106"/>
      <c r="AQ26" s="122"/>
      <c r="AR26" s="106"/>
      <c r="AS26" s="106"/>
      <c r="AT26" s="106"/>
      <c r="AU26" s="106"/>
      <c r="AV26" s="106"/>
      <c r="AW26" s="106"/>
      <c r="AX26" s="122"/>
      <c r="AY26" s="327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9"/>
      <c r="BK26" s="34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3"/>
    </row>
    <row r="27" spans="2:86" s="26" customFormat="1" ht="21" customHeight="1" x14ac:dyDescent="0.2">
      <c r="B27" s="417"/>
      <c r="C27" s="419"/>
      <c r="D27" s="419"/>
      <c r="E27" s="188" t="s">
        <v>47</v>
      </c>
      <c r="F27" s="185">
        <v>30</v>
      </c>
      <c r="G27" s="172">
        <f t="shared" si="0"/>
        <v>37</v>
      </c>
      <c r="H27" s="247">
        <f t="shared" si="1"/>
        <v>36</v>
      </c>
      <c r="I27" s="121"/>
      <c r="J27" s="105"/>
      <c r="K27" s="106"/>
      <c r="L27" s="106"/>
      <c r="M27" s="106"/>
      <c r="N27" s="106"/>
      <c r="O27" s="106"/>
      <c r="P27" s="106"/>
      <c r="Q27" s="106"/>
      <c r="R27" s="105"/>
      <c r="S27" s="106"/>
      <c r="T27" s="106"/>
      <c r="U27" s="107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22"/>
      <c r="AG27" s="151"/>
      <c r="AH27" s="106"/>
      <c r="AI27" s="106"/>
      <c r="AJ27" s="106"/>
      <c r="AK27" s="106"/>
      <c r="AL27" s="106"/>
      <c r="AM27" s="106"/>
      <c r="AN27" s="106"/>
      <c r="AO27" s="69">
        <v>36</v>
      </c>
      <c r="AP27" s="155" t="s">
        <v>37</v>
      </c>
      <c r="AQ27" s="122"/>
      <c r="AR27" s="106"/>
      <c r="AS27" s="106"/>
      <c r="AT27" s="106"/>
      <c r="AU27" s="106"/>
      <c r="AV27" s="106"/>
      <c r="AW27" s="106"/>
      <c r="AX27" s="122"/>
      <c r="AY27" s="327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9"/>
      <c r="BK27" s="34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3"/>
    </row>
    <row r="28" spans="2:86" s="26" customFormat="1" ht="21" customHeight="1" x14ac:dyDescent="0.2">
      <c r="B28" s="417"/>
      <c r="C28" s="419"/>
      <c r="D28" s="419"/>
      <c r="E28" s="188" t="s">
        <v>50</v>
      </c>
      <c r="F28" s="185">
        <v>30</v>
      </c>
      <c r="G28" s="172">
        <f t="shared" si="0"/>
        <v>89</v>
      </c>
      <c r="H28" s="247">
        <f t="shared" si="1"/>
        <v>88</v>
      </c>
      <c r="I28" s="121"/>
      <c r="J28" s="105"/>
      <c r="K28" s="106"/>
      <c r="L28" s="106"/>
      <c r="M28" s="106"/>
      <c r="N28" s="106"/>
      <c r="O28" s="106"/>
      <c r="P28" s="106"/>
      <c r="Q28" s="106"/>
      <c r="R28" s="105"/>
      <c r="S28" s="106"/>
      <c r="T28" s="106"/>
      <c r="U28" s="107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22"/>
      <c r="AG28" s="151"/>
      <c r="AH28" s="106"/>
      <c r="AI28" s="106"/>
      <c r="AJ28" s="106"/>
      <c r="AK28" s="106"/>
      <c r="AL28" s="106"/>
      <c r="AM28" s="106"/>
      <c r="AN28" s="106"/>
      <c r="AO28" s="106"/>
      <c r="AP28" s="69">
        <v>88</v>
      </c>
      <c r="AQ28" s="197" t="s">
        <v>37</v>
      </c>
      <c r="AR28" s="106"/>
      <c r="AS28" s="106"/>
      <c r="AT28" s="106"/>
      <c r="AU28" s="106"/>
      <c r="AV28" s="106"/>
      <c r="AW28" s="106"/>
      <c r="AX28" s="122"/>
      <c r="AY28" s="327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9"/>
      <c r="BK28" s="34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3"/>
    </row>
    <row r="29" spans="2:86" s="26" customFormat="1" ht="21" customHeight="1" x14ac:dyDescent="0.2">
      <c r="B29" s="417"/>
      <c r="C29" s="419"/>
      <c r="D29" s="419"/>
      <c r="E29" s="188" t="s">
        <v>51</v>
      </c>
      <c r="F29" s="187">
        <v>30</v>
      </c>
      <c r="G29" s="172">
        <f t="shared" si="0"/>
        <v>72</v>
      </c>
      <c r="H29" s="247">
        <f t="shared" si="1"/>
        <v>71</v>
      </c>
      <c r="I29" s="121"/>
      <c r="J29" s="105"/>
      <c r="K29" s="106"/>
      <c r="L29" s="106"/>
      <c r="M29" s="106"/>
      <c r="N29" s="106"/>
      <c r="O29" s="106"/>
      <c r="P29" s="106"/>
      <c r="Q29" s="106"/>
      <c r="R29" s="105"/>
      <c r="S29" s="106"/>
      <c r="T29" s="106"/>
      <c r="U29" s="107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22"/>
      <c r="AG29" s="151"/>
      <c r="AH29" s="106"/>
      <c r="AI29" s="106"/>
      <c r="AJ29" s="106"/>
      <c r="AK29" s="106"/>
      <c r="AL29" s="106"/>
      <c r="AM29" s="106"/>
      <c r="AN29" s="106"/>
      <c r="AO29" s="106"/>
      <c r="AP29" s="106"/>
      <c r="AQ29" s="199" t="s">
        <v>52</v>
      </c>
      <c r="AR29" s="31">
        <v>10</v>
      </c>
      <c r="AS29" s="31">
        <v>14</v>
      </c>
      <c r="AT29" s="31">
        <v>5</v>
      </c>
      <c r="AU29" s="69">
        <v>71</v>
      </c>
      <c r="AV29" s="155" t="s">
        <v>37</v>
      </c>
      <c r="AW29" s="106"/>
      <c r="AX29" s="122"/>
      <c r="AY29" s="327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9"/>
      <c r="BK29" s="34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3"/>
    </row>
    <row r="30" spans="2:86" s="26" customFormat="1" ht="21" customHeight="1" x14ac:dyDescent="0.2">
      <c r="B30" s="417"/>
      <c r="C30" s="419"/>
      <c r="D30" s="419"/>
      <c r="E30" s="264" t="s">
        <v>55</v>
      </c>
      <c r="F30" s="282">
        <v>10</v>
      </c>
      <c r="G30" s="268">
        <f t="shared" si="0"/>
        <v>2</v>
      </c>
      <c r="H30" s="269">
        <f t="shared" si="1"/>
        <v>1</v>
      </c>
      <c r="I30" s="121"/>
      <c r="J30" s="105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07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22"/>
      <c r="AG30" s="220"/>
      <c r="AH30" s="103"/>
      <c r="AI30" s="103"/>
      <c r="AJ30" s="103"/>
      <c r="AK30" s="103"/>
      <c r="AL30" s="103"/>
      <c r="AM30" s="103"/>
      <c r="AN30" s="103"/>
      <c r="AO30" s="103"/>
      <c r="AP30" s="103"/>
      <c r="AQ30" s="104"/>
      <c r="AR30" s="106"/>
      <c r="AS30" s="106"/>
      <c r="AT30" s="106"/>
      <c r="AU30" s="106"/>
      <c r="AV30" s="31">
        <v>0</v>
      </c>
      <c r="AW30" s="69">
        <v>1</v>
      </c>
      <c r="AX30" s="33">
        <v>0</v>
      </c>
      <c r="AY30" s="327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9"/>
      <c r="BK30" s="34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3"/>
    </row>
    <row r="31" spans="2:86" s="26" customFormat="1" ht="21" customHeight="1" x14ac:dyDescent="0.2">
      <c r="B31" s="417"/>
      <c r="C31" s="419"/>
      <c r="D31" s="419"/>
      <c r="E31" s="188" t="s">
        <v>35</v>
      </c>
      <c r="F31" s="187">
        <v>50</v>
      </c>
      <c r="G31" s="172">
        <f t="shared" si="0"/>
        <v>54</v>
      </c>
      <c r="H31" s="247">
        <f t="shared" si="1"/>
        <v>53</v>
      </c>
      <c r="I31" s="121"/>
      <c r="J31" s="105"/>
      <c r="K31" s="106"/>
      <c r="L31" s="106"/>
      <c r="M31" s="106"/>
      <c r="N31" s="106"/>
      <c r="O31" s="106"/>
      <c r="P31" s="106"/>
      <c r="Q31" s="106"/>
      <c r="R31" s="105"/>
      <c r="S31" s="106"/>
      <c r="T31" s="106"/>
      <c r="U31" s="10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22"/>
      <c r="AG31" s="148">
        <v>17</v>
      </c>
      <c r="AH31" s="31">
        <v>7</v>
      </c>
      <c r="AI31" s="31" t="s">
        <v>11</v>
      </c>
      <c r="AJ31" s="31" t="s">
        <v>11</v>
      </c>
      <c r="AK31" s="31" t="s">
        <v>11</v>
      </c>
      <c r="AL31" s="31">
        <v>20</v>
      </c>
      <c r="AM31" s="31" t="s">
        <v>11</v>
      </c>
      <c r="AN31" s="31" t="s">
        <v>11</v>
      </c>
      <c r="AO31" s="31">
        <v>31</v>
      </c>
      <c r="AP31" s="31">
        <v>12</v>
      </c>
      <c r="AQ31" s="33" t="s">
        <v>52</v>
      </c>
      <c r="AR31" s="31">
        <v>14</v>
      </c>
      <c r="AS31" s="31">
        <v>9</v>
      </c>
      <c r="AT31" s="31">
        <v>26</v>
      </c>
      <c r="AU31" s="31">
        <v>22</v>
      </c>
      <c r="AV31" s="69">
        <v>53</v>
      </c>
      <c r="AW31" s="155" t="s">
        <v>37</v>
      </c>
      <c r="AX31" s="122"/>
      <c r="AY31" s="327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9"/>
      <c r="BK31" s="34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3"/>
    </row>
    <row r="32" spans="2:86" s="26" customFormat="1" ht="21" customHeight="1" x14ac:dyDescent="0.2">
      <c r="B32" s="417"/>
      <c r="C32" s="419"/>
      <c r="D32" s="419"/>
      <c r="E32" s="264" t="s">
        <v>48</v>
      </c>
      <c r="F32" s="265">
        <v>50</v>
      </c>
      <c r="G32" s="268">
        <f t="shared" si="0"/>
        <v>10</v>
      </c>
      <c r="H32" s="269">
        <f t="shared" si="1"/>
        <v>9</v>
      </c>
      <c r="I32" s="213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3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5"/>
      <c r="AG32" s="213"/>
      <c r="AH32" s="214"/>
      <c r="AI32" s="214"/>
      <c r="AJ32" s="214"/>
      <c r="AK32" s="214"/>
      <c r="AL32" s="214"/>
      <c r="AM32" s="214"/>
      <c r="AN32" s="214"/>
      <c r="AO32" s="214"/>
      <c r="AP32" s="214"/>
      <c r="AQ32" s="215"/>
      <c r="AR32" s="106"/>
      <c r="AS32" s="106"/>
      <c r="AT32" s="106"/>
      <c r="AU32" s="106"/>
      <c r="AV32" s="106"/>
      <c r="AW32" s="69">
        <v>9</v>
      </c>
      <c r="AX32" s="33">
        <v>6</v>
      </c>
      <c r="AY32" s="327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9"/>
      <c r="BK32" s="34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3"/>
    </row>
    <row r="33" spans="2:86" s="26" customFormat="1" ht="21" customHeight="1" x14ac:dyDescent="0.2">
      <c r="B33" s="417"/>
      <c r="C33" s="419"/>
      <c r="D33" s="419"/>
      <c r="E33" s="27" t="s">
        <v>56</v>
      </c>
      <c r="F33" s="132">
        <v>30</v>
      </c>
      <c r="G33" s="28">
        <f t="shared" si="0"/>
        <v>1</v>
      </c>
      <c r="H33" s="83">
        <f t="shared" si="1"/>
        <v>0</v>
      </c>
      <c r="I33" s="213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5"/>
      <c r="U33" s="213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3"/>
      <c r="AH33" s="214"/>
      <c r="AI33" s="214"/>
      <c r="AJ33" s="214"/>
      <c r="AK33" s="214"/>
      <c r="AL33" s="214"/>
      <c r="AM33" s="214"/>
      <c r="AN33" s="214"/>
      <c r="AO33" s="214"/>
      <c r="AP33" s="214"/>
      <c r="AQ33" s="215"/>
      <c r="AR33" s="106"/>
      <c r="AS33" s="106"/>
      <c r="AT33" s="106"/>
      <c r="AU33" s="106"/>
      <c r="AV33" s="106"/>
      <c r="AW33" s="106"/>
      <c r="AX33" s="122"/>
      <c r="AY33" s="327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9"/>
      <c r="BK33" s="34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3"/>
    </row>
    <row r="34" spans="2:86" s="26" customFormat="1" ht="21" customHeight="1" thickBot="1" x14ac:dyDescent="0.25">
      <c r="B34" s="417"/>
      <c r="C34" s="412"/>
      <c r="D34" s="412"/>
      <c r="E34" s="26" t="s">
        <v>57</v>
      </c>
      <c r="F34" s="142">
        <v>30</v>
      </c>
      <c r="G34" s="52">
        <f t="shared" si="0"/>
        <v>1</v>
      </c>
      <c r="H34" s="43">
        <f t="shared" si="1"/>
        <v>0</v>
      </c>
      <c r="I34" s="216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8"/>
      <c r="U34" s="216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8"/>
      <c r="AG34" s="216"/>
      <c r="AH34" s="217"/>
      <c r="AI34" s="217"/>
      <c r="AJ34" s="217"/>
      <c r="AK34" s="217"/>
      <c r="AL34" s="217"/>
      <c r="AM34" s="217"/>
      <c r="AN34" s="217"/>
      <c r="AO34" s="217"/>
      <c r="AP34" s="217"/>
      <c r="AQ34" s="218"/>
      <c r="AR34" s="106"/>
      <c r="AS34" s="106"/>
      <c r="AT34" s="106"/>
      <c r="AU34" s="106"/>
      <c r="AV34" s="106"/>
      <c r="AW34" s="106"/>
      <c r="AX34" s="122"/>
      <c r="AY34" s="327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9"/>
      <c r="BK34" s="34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3"/>
    </row>
    <row r="35" spans="2:86" s="26" customFormat="1" ht="21" customHeight="1" x14ac:dyDescent="0.2">
      <c r="B35" s="407">
        <f>RANK(D35,$D$5:$D$94)</f>
        <v>4</v>
      </c>
      <c r="C35" s="420" t="s">
        <v>21</v>
      </c>
      <c r="D35" s="411">
        <f>MAX(AR35:AX35)+(MAX(AR36:AX36)*2)+(MAX(AR37:AX37)*2)+(MAX(AR38:AX38)*3)+(MAX(AR39:AX39)*3)+(MAX(AR40:AX40)*10)+(MAX(AR41:AX41)*3)+(MAX(AR42:AX42)*3)+(MAX(AR43:AX43)*7)+(MAX(AR44:AX44)*7)</f>
        <v>297</v>
      </c>
      <c r="E35" s="173" t="s">
        <v>3</v>
      </c>
      <c r="F35" s="174">
        <v>100</v>
      </c>
      <c r="G35" s="179">
        <f t="shared" si="0"/>
        <v>129</v>
      </c>
      <c r="H35" s="246">
        <f t="shared" si="1"/>
        <v>128</v>
      </c>
      <c r="I35" s="57">
        <v>2</v>
      </c>
      <c r="J35" s="58">
        <v>4</v>
      </c>
      <c r="K35" s="59">
        <v>3</v>
      </c>
      <c r="L35" s="59">
        <v>3</v>
      </c>
      <c r="M35" s="59">
        <v>3</v>
      </c>
      <c r="N35" s="59">
        <v>6</v>
      </c>
      <c r="O35" s="59">
        <v>8</v>
      </c>
      <c r="P35" s="59">
        <v>15</v>
      </c>
      <c r="Q35" s="59">
        <v>25</v>
      </c>
      <c r="R35" s="58">
        <v>8</v>
      </c>
      <c r="S35" s="59">
        <v>8</v>
      </c>
      <c r="T35" s="59">
        <v>17</v>
      </c>
      <c r="U35" s="60">
        <v>30</v>
      </c>
      <c r="V35" s="59">
        <v>18</v>
      </c>
      <c r="W35" s="59">
        <v>18</v>
      </c>
      <c r="X35" s="59">
        <v>20</v>
      </c>
      <c r="Y35" s="59">
        <v>18</v>
      </c>
      <c r="Z35" s="59">
        <v>37</v>
      </c>
      <c r="AA35" s="59">
        <v>31</v>
      </c>
      <c r="AB35" s="59">
        <v>41</v>
      </c>
      <c r="AC35" s="59">
        <v>24</v>
      </c>
      <c r="AD35" s="59">
        <v>30</v>
      </c>
      <c r="AE35" s="63">
        <v>128</v>
      </c>
      <c r="AF35" s="61">
        <v>83</v>
      </c>
      <c r="AG35" s="95" t="s">
        <v>37</v>
      </c>
      <c r="AH35" s="101"/>
      <c r="AI35" s="101"/>
      <c r="AJ35" s="101"/>
      <c r="AK35" s="101"/>
      <c r="AL35" s="101"/>
      <c r="AM35" s="101"/>
      <c r="AN35" s="101"/>
      <c r="AO35" s="101"/>
      <c r="AP35" s="101"/>
      <c r="AQ35" s="102"/>
      <c r="AR35" s="253"/>
      <c r="AS35" s="253"/>
      <c r="AT35" s="253"/>
      <c r="AU35" s="253"/>
      <c r="AV35" s="253"/>
      <c r="AW35" s="253"/>
      <c r="AX35" s="254"/>
      <c r="AY35" s="334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6"/>
      <c r="BK35" s="57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61"/>
    </row>
    <row r="36" spans="2:86" s="26" customFormat="1" ht="21" customHeight="1" x14ac:dyDescent="0.2">
      <c r="B36" s="417"/>
      <c r="C36" s="419"/>
      <c r="D36" s="419"/>
      <c r="E36" s="184" t="s">
        <v>4</v>
      </c>
      <c r="F36" s="185">
        <v>100</v>
      </c>
      <c r="G36" s="172">
        <f t="shared" si="0"/>
        <v>118</v>
      </c>
      <c r="H36" s="247">
        <f t="shared" si="1"/>
        <v>117</v>
      </c>
      <c r="I36" s="152"/>
      <c r="J36" s="125"/>
      <c r="K36" s="126"/>
      <c r="L36" s="126"/>
      <c r="M36" s="126"/>
      <c r="N36" s="126"/>
      <c r="O36" s="126"/>
      <c r="P36" s="126"/>
      <c r="Q36" s="126"/>
      <c r="R36" s="125"/>
      <c r="S36" s="126"/>
      <c r="T36" s="126"/>
      <c r="U36" s="127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86">
        <v>10</v>
      </c>
      <c r="AG36" s="198">
        <v>14</v>
      </c>
      <c r="AH36" s="85">
        <v>15</v>
      </c>
      <c r="AI36" s="85" t="s">
        <v>11</v>
      </c>
      <c r="AJ36" s="85" t="s">
        <v>11</v>
      </c>
      <c r="AK36" s="85">
        <v>12</v>
      </c>
      <c r="AL36" s="85">
        <v>9</v>
      </c>
      <c r="AM36" s="85" t="s">
        <v>11</v>
      </c>
      <c r="AN36" s="85" t="s">
        <v>11</v>
      </c>
      <c r="AO36" s="85">
        <v>15</v>
      </c>
      <c r="AP36" s="85" t="s">
        <v>52</v>
      </c>
      <c r="AQ36" s="86">
        <v>21</v>
      </c>
      <c r="AR36" s="85">
        <v>10</v>
      </c>
      <c r="AS36" s="85">
        <v>17</v>
      </c>
      <c r="AT36" s="85">
        <v>41</v>
      </c>
      <c r="AU36" s="85">
        <v>34</v>
      </c>
      <c r="AV36" s="85">
        <v>37</v>
      </c>
      <c r="AW36" s="319">
        <v>62</v>
      </c>
      <c r="AX36" s="202">
        <v>117</v>
      </c>
      <c r="AY36" s="155" t="s">
        <v>37</v>
      </c>
      <c r="AZ36" s="337"/>
      <c r="BA36" s="337"/>
      <c r="BB36" s="337"/>
      <c r="BC36" s="337"/>
      <c r="BD36" s="337"/>
      <c r="BE36" s="337"/>
      <c r="BF36" s="337"/>
      <c r="BG36" s="337"/>
      <c r="BH36" s="337"/>
      <c r="BI36" s="337"/>
      <c r="BJ36" s="338"/>
      <c r="BK36" s="150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6"/>
    </row>
    <row r="37" spans="2:86" s="26" customFormat="1" ht="21" customHeight="1" x14ac:dyDescent="0.2">
      <c r="B37" s="417"/>
      <c r="C37" s="419"/>
      <c r="D37" s="419"/>
      <c r="E37" s="270" t="s">
        <v>47</v>
      </c>
      <c r="F37" s="323">
        <v>30</v>
      </c>
      <c r="G37" s="268">
        <f t="shared" si="0"/>
        <v>1</v>
      </c>
      <c r="H37" s="269">
        <f t="shared" si="1"/>
        <v>0</v>
      </c>
      <c r="I37" s="152"/>
      <c r="J37" s="125"/>
      <c r="K37" s="126"/>
      <c r="L37" s="126"/>
      <c r="M37" s="126"/>
      <c r="N37" s="126"/>
      <c r="O37" s="126"/>
      <c r="P37" s="126"/>
      <c r="Q37" s="126"/>
      <c r="R37" s="125"/>
      <c r="S37" s="126"/>
      <c r="T37" s="126"/>
      <c r="U37" s="127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8"/>
      <c r="AG37" s="229"/>
      <c r="AH37" s="227"/>
      <c r="AI37" s="227"/>
      <c r="AJ37" s="227"/>
      <c r="AK37" s="227"/>
      <c r="AL37" s="227"/>
      <c r="AM37" s="227"/>
      <c r="AN37" s="227"/>
      <c r="AO37" s="227"/>
      <c r="AP37" s="227"/>
      <c r="AQ37" s="228"/>
      <c r="AR37" s="126"/>
      <c r="AS37" s="126"/>
      <c r="AT37" s="126"/>
      <c r="AU37" s="126"/>
      <c r="AV37" s="126"/>
      <c r="AW37" s="126"/>
      <c r="AX37" s="128"/>
      <c r="AY37" s="198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6"/>
      <c r="BK37" s="150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6"/>
    </row>
    <row r="38" spans="2:86" s="26" customFormat="1" ht="21" customHeight="1" x14ac:dyDescent="0.2">
      <c r="B38" s="417"/>
      <c r="C38" s="419"/>
      <c r="D38" s="419"/>
      <c r="E38" s="84" t="s">
        <v>50</v>
      </c>
      <c r="F38" s="132">
        <v>30</v>
      </c>
      <c r="G38" s="28">
        <f t="shared" si="0"/>
        <v>1</v>
      </c>
      <c r="H38" s="83">
        <f t="shared" si="1"/>
        <v>0</v>
      </c>
      <c r="I38" s="152"/>
      <c r="J38" s="125"/>
      <c r="K38" s="126"/>
      <c r="L38" s="126"/>
      <c r="M38" s="126"/>
      <c r="N38" s="126"/>
      <c r="O38" s="126"/>
      <c r="P38" s="126"/>
      <c r="Q38" s="126"/>
      <c r="R38" s="125"/>
      <c r="S38" s="126"/>
      <c r="T38" s="126"/>
      <c r="U38" s="127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8"/>
      <c r="AG38" s="229"/>
      <c r="AH38" s="227"/>
      <c r="AI38" s="227"/>
      <c r="AJ38" s="227"/>
      <c r="AK38" s="227"/>
      <c r="AL38" s="227"/>
      <c r="AM38" s="227"/>
      <c r="AN38" s="227"/>
      <c r="AO38" s="227"/>
      <c r="AP38" s="227"/>
      <c r="AQ38" s="228"/>
      <c r="AR38" s="126"/>
      <c r="AS38" s="126"/>
      <c r="AT38" s="126"/>
      <c r="AU38" s="126"/>
      <c r="AV38" s="126"/>
      <c r="AW38" s="126"/>
      <c r="AX38" s="128"/>
      <c r="AY38" s="33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20"/>
      <c r="BK38" s="150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6"/>
    </row>
    <row r="39" spans="2:86" s="26" customFormat="1" ht="21" customHeight="1" x14ac:dyDescent="0.2">
      <c r="B39" s="417"/>
      <c r="C39" s="419"/>
      <c r="D39" s="419"/>
      <c r="E39" s="82" t="s">
        <v>51</v>
      </c>
      <c r="F39" s="132">
        <v>30</v>
      </c>
      <c r="G39" s="28">
        <f t="shared" si="0"/>
        <v>1</v>
      </c>
      <c r="H39" s="83">
        <f t="shared" si="1"/>
        <v>0</v>
      </c>
      <c r="I39" s="152"/>
      <c r="J39" s="125"/>
      <c r="K39" s="126"/>
      <c r="L39" s="126"/>
      <c r="M39" s="126"/>
      <c r="N39" s="126"/>
      <c r="O39" s="126"/>
      <c r="P39" s="126"/>
      <c r="Q39" s="126"/>
      <c r="R39" s="125"/>
      <c r="S39" s="126"/>
      <c r="T39" s="126"/>
      <c r="U39" s="127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8"/>
      <c r="AG39" s="229"/>
      <c r="AH39" s="227"/>
      <c r="AI39" s="227"/>
      <c r="AJ39" s="227"/>
      <c r="AK39" s="227"/>
      <c r="AL39" s="227"/>
      <c r="AM39" s="227"/>
      <c r="AN39" s="227"/>
      <c r="AO39" s="227"/>
      <c r="AP39" s="227"/>
      <c r="AQ39" s="228"/>
      <c r="AR39" s="126"/>
      <c r="AS39" s="126"/>
      <c r="AT39" s="126"/>
      <c r="AU39" s="126"/>
      <c r="AV39" s="126"/>
      <c r="AW39" s="126"/>
      <c r="AX39" s="128"/>
      <c r="AY39" s="33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20"/>
      <c r="BK39" s="150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6"/>
    </row>
    <row r="40" spans="2:86" s="26" customFormat="1" ht="21" customHeight="1" x14ac:dyDescent="0.2">
      <c r="B40" s="417"/>
      <c r="C40" s="419"/>
      <c r="D40" s="419"/>
      <c r="E40" s="27" t="s">
        <v>55</v>
      </c>
      <c r="F40" s="137">
        <v>10</v>
      </c>
      <c r="G40" s="28">
        <f t="shared" si="0"/>
        <v>1</v>
      </c>
      <c r="H40" s="83">
        <f t="shared" si="1"/>
        <v>0</v>
      </c>
      <c r="I40" s="152"/>
      <c r="J40" s="125"/>
      <c r="K40" s="126"/>
      <c r="L40" s="126"/>
      <c r="M40" s="126"/>
      <c r="N40" s="126"/>
      <c r="O40" s="126"/>
      <c r="P40" s="126"/>
      <c r="Q40" s="126"/>
      <c r="R40" s="125"/>
      <c r="S40" s="126"/>
      <c r="T40" s="126"/>
      <c r="U40" s="127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8"/>
      <c r="AG40" s="229"/>
      <c r="AH40" s="227"/>
      <c r="AI40" s="227"/>
      <c r="AJ40" s="227"/>
      <c r="AK40" s="227"/>
      <c r="AL40" s="227"/>
      <c r="AM40" s="227"/>
      <c r="AN40" s="227"/>
      <c r="AO40" s="227"/>
      <c r="AP40" s="227"/>
      <c r="AQ40" s="228"/>
      <c r="AR40" s="126"/>
      <c r="AS40" s="126"/>
      <c r="AT40" s="126"/>
      <c r="AU40" s="126"/>
      <c r="AV40" s="126"/>
      <c r="AW40" s="126"/>
      <c r="AX40" s="128"/>
      <c r="AY40" s="33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20"/>
      <c r="BK40" s="150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6"/>
    </row>
    <row r="41" spans="2:86" s="26" customFormat="1" ht="21" customHeight="1" x14ac:dyDescent="0.2">
      <c r="B41" s="417"/>
      <c r="C41" s="419"/>
      <c r="D41" s="419"/>
      <c r="E41" s="270" t="s">
        <v>35</v>
      </c>
      <c r="F41" s="276">
        <v>50</v>
      </c>
      <c r="G41" s="268">
        <f t="shared" si="0"/>
        <v>22</v>
      </c>
      <c r="H41" s="269">
        <f t="shared" si="1"/>
        <v>21</v>
      </c>
      <c r="I41" s="152"/>
      <c r="J41" s="125"/>
      <c r="K41" s="126"/>
      <c r="L41" s="126"/>
      <c r="M41" s="126"/>
      <c r="N41" s="126"/>
      <c r="O41" s="126"/>
      <c r="P41" s="126"/>
      <c r="Q41" s="126"/>
      <c r="R41" s="125"/>
      <c r="S41" s="126"/>
      <c r="T41" s="126"/>
      <c r="U41" s="127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8"/>
      <c r="AG41" s="198">
        <v>3</v>
      </c>
      <c r="AH41" s="85">
        <v>4</v>
      </c>
      <c r="AI41" s="85" t="s">
        <v>11</v>
      </c>
      <c r="AJ41" s="85" t="s">
        <v>11</v>
      </c>
      <c r="AK41" s="85">
        <v>8</v>
      </c>
      <c r="AL41" s="85">
        <v>15</v>
      </c>
      <c r="AM41" s="85" t="s">
        <v>11</v>
      </c>
      <c r="AN41" s="85" t="s">
        <v>11</v>
      </c>
      <c r="AO41" s="85">
        <v>3</v>
      </c>
      <c r="AP41" s="85" t="s">
        <v>52</v>
      </c>
      <c r="AQ41" s="86">
        <v>17</v>
      </c>
      <c r="AR41" s="85">
        <v>3</v>
      </c>
      <c r="AS41" s="85">
        <v>4</v>
      </c>
      <c r="AT41" s="85">
        <v>4</v>
      </c>
      <c r="AU41" s="85">
        <v>4</v>
      </c>
      <c r="AV41" s="186">
        <v>21</v>
      </c>
      <c r="AW41" s="85">
        <v>15</v>
      </c>
      <c r="AX41" s="86">
        <v>5</v>
      </c>
      <c r="AY41" s="339"/>
      <c r="AZ41" s="319"/>
      <c r="BA41" s="319"/>
      <c r="BB41" s="319"/>
      <c r="BC41" s="319"/>
      <c r="BD41" s="319"/>
      <c r="BE41" s="319"/>
      <c r="BF41" s="319"/>
      <c r="BG41" s="319"/>
      <c r="BH41" s="319"/>
      <c r="BI41" s="319"/>
      <c r="BJ41" s="320"/>
      <c r="BK41" s="150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6"/>
    </row>
    <row r="42" spans="2:86" s="26" customFormat="1" ht="21" customHeight="1" x14ac:dyDescent="0.2">
      <c r="B42" s="417"/>
      <c r="C42" s="419"/>
      <c r="D42" s="419"/>
      <c r="E42" s="27" t="s">
        <v>48</v>
      </c>
      <c r="F42" s="132">
        <v>50</v>
      </c>
      <c r="G42" s="28">
        <f t="shared" si="0"/>
        <v>1</v>
      </c>
      <c r="H42" s="83">
        <f t="shared" si="1"/>
        <v>0</v>
      </c>
      <c r="I42" s="127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8"/>
      <c r="U42" s="127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8"/>
      <c r="AG42" s="127"/>
      <c r="AH42" s="125"/>
      <c r="AI42" s="125"/>
      <c r="AJ42" s="125"/>
      <c r="AK42" s="125"/>
      <c r="AL42" s="125"/>
      <c r="AM42" s="125"/>
      <c r="AN42" s="125"/>
      <c r="AO42" s="125"/>
      <c r="AP42" s="125"/>
      <c r="AQ42" s="128"/>
      <c r="AR42" s="126"/>
      <c r="AS42" s="126"/>
      <c r="AT42" s="126"/>
      <c r="AU42" s="126"/>
      <c r="AV42" s="126"/>
      <c r="AW42" s="126"/>
      <c r="AX42" s="128"/>
      <c r="AY42" s="339"/>
      <c r="AZ42" s="319"/>
      <c r="BA42" s="319"/>
      <c r="BB42" s="319"/>
      <c r="BC42" s="319"/>
      <c r="BD42" s="319"/>
      <c r="BE42" s="319"/>
      <c r="BF42" s="319"/>
      <c r="BG42" s="319"/>
      <c r="BH42" s="319"/>
      <c r="BI42" s="319"/>
      <c r="BJ42" s="320"/>
      <c r="BK42" s="150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6"/>
    </row>
    <row r="43" spans="2:86" s="26" customFormat="1" ht="21" customHeight="1" x14ac:dyDescent="0.2">
      <c r="B43" s="417"/>
      <c r="C43" s="419"/>
      <c r="D43" s="419"/>
      <c r="E43" s="27" t="s">
        <v>56</v>
      </c>
      <c r="F43" s="132">
        <v>30</v>
      </c>
      <c r="G43" s="28">
        <f t="shared" si="0"/>
        <v>1</v>
      </c>
      <c r="H43" s="83">
        <f t="shared" si="1"/>
        <v>0</v>
      </c>
      <c r="I43" s="127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8"/>
      <c r="U43" s="127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8"/>
      <c r="AG43" s="127"/>
      <c r="AH43" s="125"/>
      <c r="AI43" s="125"/>
      <c r="AJ43" s="125"/>
      <c r="AK43" s="125"/>
      <c r="AL43" s="125"/>
      <c r="AM43" s="125"/>
      <c r="AN43" s="125"/>
      <c r="AO43" s="125"/>
      <c r="AP43" s="125"/>
      <c r="AQ43" s="128"/>
      <c r="AR43" s="126"/>
      <c r="AS43" s="126"/>
      <c r="AT43" s="126"/>
      <c r="AU43" s="126"/>
      <c r="AV43" s="126"/>
      <c r="AW43" s="126"/>
      <c r="AX43" s="128"/>
      <c r="AY43" s="33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20"/>
      <c r="BK43" s="150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6"/>
    </row>
    <row r="44" spans="2:86" s="26" customFormat="1" ht="21" customHeight="1" thickBot="1" x14ac:dyDescent="0.25">
      <c r="B44" s="417"/>
      <c r="C44" s="419"/>
      <c r="D44" s="412"/>
      <c r="E44" s="26" t="s">
        <v>57</v>
      </c>
      <c r="F44" s="142">
        <v>30</v>
      </c>
      <c r="G44" s="68">
        <f t="shared" si="0"/>
        <v>1</v>
      </c>
      <c r="H44" s="43">
        <f t="shared" si="1"/>
        <v>0</v>
      </c>
      <c r="I44" s="119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20"/>
      <c r="U44" s="119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20"/>
      <c r="AG44" s="119"/>
      <c r="AH44" s="117"/>
      <c r="AI44" s="117"/>
      <c r="AJ44" s="117"/>
      <c r="AK44" s="117"/>
      <c r="AL44" s="117"/>
      <c r="AM44" s="117"/>
      <c r="AN44" s="117"/>
      <c r="AO44" s="117"/>
      <c r="AP44" s="117"/>
      <c r="AQ44" s="120"/>
      <c r="AR44" s="109"/>
      <c r="AS44" s="109"/>
      <c r="AT44" s="109"/>
      <c r="AU44" s="109"/>
      <c r="AV44" s="109"/>
      <c r="AW44" s="109"/>
      <c r="AX44" s="114"/>
      <c r="AY44" s="340"/>
      <c r="AZ44" s="341"/>
      <c r="BA44" s="341"/>
      <c r="BB44" s="341"/>
      <c r="BC44" s="341"/>
      <c r="BD44" s="341"/>
      <c r="BE44" s="341"/>
      <c r="BF44" s="341"/>
      <c r="BG44" s="341"/>
      <c r="BH44" s="341"/>
      <c r="BI44" s="341"/>
      <c r="BJ44" s="342"/>
      <c r="BK44" s="44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8"/>
    </row>
    <row r="45" spans="2:86" s="26" customFormat="1" ht="21" customHeight="1" x14ac:dyDescent="0.2">
      <c r="B45" s="407">
        <f>RANK(D45,$D$5:$D$94)</f>
        <v>6</v>
      </c>
      <c r="C45" s="409" t="s">
        <v>17</v>
      </c>
      <c r="D45" s="411">
        <f>MAX(AR45:AX45)+(MAX(AR46:AX46)*2)+(MAX(AR47:AX47)*2)+(MAX(AR48:AX48)*3)+(MAX(AR49:AX49)*3)+(MAX(AR50:AX50)*10)+(MAX(AR51:AX51)*3)+(MAX(AR52:AX52)*3)+(MAX(AR53:AX53)*7)+(MAX(AR54:AX54)*7)</f>
        <v>145</v>
      </c>
      <c r="E45" s="183" t="s">
        <v>3</v>
      </c>
      <c r="F45" s="181">
        <v>100</v>
      </c>
      <c r="G45" s="179">
        <f t="shared" si="0"/>
        <v>128</v>
      </c>
      <c r="H45" s="248">
        <f t="shared" si="1"/>
        <v>127</v>
      </c>
      <c r="I45" s="257"/>
      <c r="J45" s="258"/>
      <c r="K45" s="168"/>
      <c r="L45" s="168"/>
      <c r="M45" s="168"/>
      <c r="N45" s="168"/>
      <c r="O45" s="23">
        <v>3</v>
      </c>
      <c r="P45" s="23">
        <v>6</v>
      </c>
      <c r="Q45" s="23">
        <v>4</v>
      </c>
      <c r="R45" s="22">
        <v>5</v>
      </c>
      <c r="S45" s="23">
        <v>21</v>
      </c>
      <c r="T45" s="23">
        <v>21</v>
      </c>
      <c r="U45" s="24">
        <v>17</v>
      </c>
      <c r="V45" s="23">
        <v>14</v>
      </c>
      <c r="W45" s="23">
        <v>14</v>
      </c>
      <c r="X45" s="23">
        <v>9</v>
      </c>
      <c r="Y45" s="23">
        <v>36</v>
      </c>
      <c r="Z45" s="23">
        <v>37</v>
      </c>
      <c r="AA45" s="23">
        <v>42</v>
      </c>
      <c r="AB45" s="23">
        <v>40</v>
      </c>
      <c r="AC45" s="23">
        <v>43</v>
      </c>
      <c r="AD45" s="23">
        <v>64</v>
      </c>
      <c r="AE45" s="23">
        <v>92</v>
      </c>
      <c r="AF45" s="143">
        <v>127</v>
      </c>
      <c r="AG45" s="94" t="s">
        <v>36</v>
      </c>
      <c r="AH45" s="99"/>
      <c r="AI45" s="99"/>
      <c r="AJ45" s="99"/>
      <c r="AK45" s="99"/>
      <c r="AL45" s="99"/>
      <c r="AM45" s="99"/>
      <c r="AN45" s="99"/>
      <c r="AO45" s="99"/>
      <c r="AP45" s="99"/>
      <c r="AQ45" s="100"/>
      <c r="AR45" s="168"/>
      <c r="AS45" s="168"/>
      <c r="AT45" s="168"/>
      <c r="AU45" s="168"/>
      <c r="AV45" s="168"/>
      <c r="AW45" s="168"/>
      <c r="AX45" s="169"/>
      <c r="AY45" s="325"/>
      <c r="AZ45" s="326"/>
      <c r="BA45" s="326"/>
      <c r="BB45" s="326"/>
      <c r="BC45" s="326"/>
      <c r="BD45" s="326"/>
      <c r="BE45" s="326"/>
      <c r="BF45" s="326"/>
      <c r="BG45" s="326"/>
      <c r="BH45" s="326"/>
      <c r="BI45" s="326"/>
      <c r="BJ45" s="321"/>
      <c r="BK45" s="21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5"/>
    </row>
    <row r="46" spans="2:86" s="26" customFormat="1" ht="21" customHeight="1" x14ac:dyDescent="0.2">
      <c r="B46" s="417"/>
      <c r="C46" s="418"/>
      <c r="D46" s="419"/>
      <c r="E46" s="239" t="s">
        <v>4</v>
      </c>
      <c r="F46" s="203">
        <v>100</v>
      </c>
      <c r="G46" s="172">
        <f t="shared" si="0"/>
        <v>115</v>
      </c>
      <c r="H46" s="249">
        <f t="shared" si="1"/>
        <v>114</v>
      </c>
      <c r="I46" s="123"/>
      <c r="J46" s="108"/>
      <c r="K46" s="109"/>
      <c r="L46" s="109"/>
      <c r="M46" s="109"/>
      <c r="N46" s="109"/>
      <c r="O46" s="109"/>
      <c r="P46" s="109"/>
      <c r="Q46" s="109"/>
      <c r="R46" s="108"/>
      <c r="S46" s="109"/>
      <c r="T46" s="109"/>
      <c r="U46" s="110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48">
        <v>6</v>
      </c>
      <c r="AG46" s="78">
        <v>17</v>
      </c>
      <c r="AH46" s="46">
        <v>6</v>
      </c>
      <c r="AI46" s="46" t="s">
        <v>11</v>
      </c>
      <c r="AJ46" s="46" t="s">
        <v>11</v>
      </c>
      <c r="AK46" s="46">
        <v>16</v>
      </c>
      <c r="AL46" s="46">
        <v>16</v>
      </c>
      <c r="AM46" s="46" t="s">
        <v>11</v>
      </c>
      <c r="AN46" s="46" t="s">
        <v>11</v>
      </c>
      <c r="AO46" s="46">
        <v>25</v>
      </c>
      <c r="AP46" s="46">
        <v>23</v>
      </c>
      <c r="AQ46" s="201">
        <v>114</v>
      </c>
      <c r="AR46" s="296" t="s">
        <v>68</v>
      </c>
      <c r="AS46" s="109"/>
      <c r="AT46" s="109"/>
      <c r="AU46" s="109"/>
      <c r="AV46" s="109"/>
      <c r="AW46" s="109"/>
      <c r="AX46" s="114"/>
      <c r="AY46" s="340"/>
      <c r="AZ46" s="341"/>
      <c r="BA46" s="341"/>
      <c r="BB46" s="341"/>
      <c r="BC46" s="341"/>
      <c r="BD46" s="341"/>
      <c r="BE46" s="341"/>
      <c r="BF46" s="341"/>
      <c r="BG46" s="341"/>
      <c r="BH46" s="341"/>
      <c r="BI46" s="341"/>
      <c r="BJ46" s="342"/>
      <c r="BK46" s="44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8"/>
    </row>
    <row r="47" spans="2:86" s="26" customFormat="1" ht="21" customHeight="1" x14ac:dyDescent="0.2">
      <c r="B47" s="417"/>
      <c r="C47" s="418"/>
      <c r="D47" s="419"/>
      <c r="E47" s="279" t="s">
        <v>47</v>
      </c>
      <c r="F47" s="265">
        <v>30</v>
      </c>
      <c r="G47" s="268">
        <f t="shared" si="0"/>
        <v>9</v>
      </c>
      <c r="H47" s="283">
        <f t="shared" si="1"/>
        <v>8</v>
      </c>
      <c r="I47" s="124"/>
      <c r="J47" s="125"/>
      <c r="K47" s="126"/>
      <c r="L47" s="126"/>
      <c r="M47" s="126"/>
      <c r="N47" s="126"/>
      <c r="O47" s="126"/>
      <c r="P47" s="126"/>
      <c r="Q47" s="126"/>
      <c r="R47" s="125"/>
      <c r="S47" s="126"/>
      <c r="T47" s="126"/>
      <c r="U47" s="127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8"/>
      <c r="AG47" s="229"/>
      <c r="AH47" s="227"/>
      <c r="AI47" s="227"/>
      <c r="AJ47" s="227"/>
      <c r="AK47" s="227"/>
      <c r="AL47" s="227"/>
      <c r="AM47" s="227"/>
      <c r="AN47" s="227"/>
      <c r="AO47" s="227"/>
      <c r="AP47" s="227"/>
      <c r="AQ47" s="228"/>
      <c r="AR47" s="85">
        <v>2</v>
      </c>
      <c r="AS47" s="85">
        <v>2</v>
      </c>
      <c r="AT47" s="186">
        <v>8</v>
      </c>
      <c r="AU47" s="85" t="s">
        <v>129</v>
      </c>
      <c r="AV47" s="85">
        <v>3</v>
      </c>
      <c r="AW47" s="85">
        <v>4</v>
      </c>
      <c r="AX47" s="86">
        <v>5</v>
      </c>
      <c r="AY47" s="339"/>
      <c r="AZ47" s="319"/>
      <c r="BA47" s="319"/>
      <c r="BB47" s="319"/>
      <c r="BC47" s="319"/>
      <c r="BD47" s="319"/>
      <c r="BE47" s="319"/>
      <c r="BF47" s="319"/>
      <c r="BG47" s="319"/>
      <c r="BH47" s="319"/>
      <c r="BI47" s="319"/>
      <c r="BJ47" s="320"/>
      <c r="BK47" s="150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6"/>
    </row>
    <row r="48" spans="2:86" s="26" customFormat="1" ht="21" customHeight="1" x14ac:dyDescent="0.2">
      <c r="B48" s="417"/>
      <c r="C48" s="418"/>
      <c r="D48" s="419"/>
      <c r="E48" s="84" t="s">
        <v>50</v>
      </c>
      <c r="F48" s="132">
        <v>30</v>
      </c>
      <c r="G48" s="28">
        <f t="shared" si="0"/>
        <v>1</v>
      </c>
      <c r="H48" s="93">
        <f t="shared" si="1"/>
        <v>0</v>
      </c>
      <c r="I48" s="124"/>
      <c r="J48" s="125"/>
      <c r="K48" s="126"/>
      <c r="L48" s="126"/>
      <c r="M48" s="126"/>
      <c r="N48" s="126"/>
      <c r="O48" s="126"/>
      <c r="P48" s="126"/>
      <c r="Q48" s="126"/>
      <c r="R48" s="125"/>
      <c r="S48" s="126"/>
      <c r="T48" s="126"/>
      <c r="U48" s="127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8"/>
      <c r="AG48" s="229"/>
      <c r="AH48" s="227"/>
      <c r="AI48" s="227"/>
      <c r="AJ48" s="227"/>
      <c r="AK48" s="227"/>
      <c r="AL48" s="227"/>
      <c r="AM48" s="227"/>
      <c r="AN48" s="227"/>
      <c r="AO48" s="227"/>
      <c r="AP48" s="227"/>
      <c r="AQ48" s="228"/>
      <c r="AR48" s="126"/>
      <c r="AS48" s="126"/>
      <c r="AT48" s="126"/>
      <c r="AU48" s="126"/>
      <c r="AV48" s="126"/>
      <c r="AW48" s="126"/>
      <c r="AX48" s="128"/>
      <c r="AY48" s="339"/>
      <c r="AZ48" s="319"/>
      <c r="BA48" s="319"/>
      <c r="BB48" s="319"/>
      <c r="BC48" s="319"/>
      <c r="BD48" s="319"/>
      <c r="BE48" s="319"/>
      <c r="BF48" s="319"/>
      <c r="BG48" s="319"/>
      <c r="BH48" s="319"/>
      <c r="BI48" s="319"/>
      <c r="BJ48" s="320"/>
      <c r="BK48" s="150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6"/>
    </row>
    <row r="49" spans="2:86" s="26" customFormat="1" ht="21" customHeight="1" x14ac:dyDescent="0.2">
      <c r="B49" s="417"/>
      <c r="C49" s="418"/>
      <c r="D49" s="419"/>
      <c r="E49" s="84" t="s">
        <v>51</v>
      </c>
      <c r="F49" s="132">
        <v>30</v>
      </c>
      <c r="G49" s="28">
        <f t="shared" si="0"/>
        <v>1</v>
      </c>
      <c r="H49" s="93">
        <f t="shared" si="1"/>
        <v>0</v>
      </c>
      <c r="I49" s="124"/>
      <c r="J49" s="125"/>
      <c r="K49" s="126"/>
      <c r="L49" s="126"/>
      <c r="M49" s="126"/>
      <c r="N49" s="126"/>
      <c r="O49" s="126"/>
      <c r="P49" s="126"/>
      <c r="Q49" s="126"/>
      <c r="R49" s="125"/>
      <c r="S49" s="126"/>
      <c r="T49" s="126"/>
      <c r="U49" s="127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8"/>
      <c r="AG49" s="229"/>
      <c r="AH49" s="227"/>
      <c r="AI49" s="227"/>
      <c r="AJ49" s="227"/>
      <c r="AK49" s="227"/>
      <c r="AL49" s="227"/>
      <c r="AM49" s="227"/>
      <c r="AN49" s="227"/>
      <c r="AO49" s="227"/>
      <c r="AP49" s="227"/>
      <c r="AQ49" s="228"/>
      <c r="AR49" s="126"/>
      <c r="AS49" s="126"/>
      <c r="AT49" s="126"/>
      <c r="AU49" s="126"/>
      <c r="AV49" s="126"/>
      <c r="AW49" s="126"/>
      <c r="AX49" s="128"/>
      <c r="AY49" s="339"/>
      <c r="AZ49" s="319"/>
      <c r="BA49" s="319"/>
      <c r="BB49" s="319"/>
      <c r="BC49" s="319"/>
      <c r="BD49" s="319"/>
      <c r="BE49" s="319"/>
      <c r="BF49" s="319"/>
      <c r="BG49" s="319"/>
      <c r="BH49" s="319"/>
      <c r="BI49" s="319"/>
      <c r="BJ49" s="320"/>
      <c r="BK49" s="150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6"/>
    </row>
    <row r="50" spans="2:86" s="26" customFormat="1" ht="21" customHeight="1" x14ac:dyDescent="0.2">
      <c r="B50" s="417"/>
      <c r="C50" s="418"/>
      <c r="D50" s="419"/>
      <c r="E50" s="27" t="s">
        <v>55</v>
      </c>
      <c r="F50" s="135">
        <v>10</v>
      </c>
      <c r="G50" s="28">
        <f t="shared" si="0"/>
        <v>1</v>
      </c>
      <c r="H50" s="93">
        <f t="shared" si="1"/>
        <v>0</v>
      </c>
      <c r="I50" s="124"/>
      <c r="J50" s="125"/>
      <c r="K50" s="126"/>
      <c r="L50" s="126"/>
      <c r="M50" s="126"/>
      <c r="N50" s="126"/>
      <c r="O50" s="126"/>
      <c r="P50" s="126"/>
      <c r="Q50" s="126"/>
      <c r="R50" s="125"/>
      <c r="S50" s="126"/>
      <c r="T50" s="126"/>
      <c r="U50" s="127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8"/>
      <c r="AG50" s="229"/>
      <c r="AH50" s="227"/>
      <c r="AI50" s="227"/>
      <c r="AJ50" s="227"/>
      <c r="AK50" s="227"/>
      <c r="AL50" s="227"/>
      <c r="AM50" s="227"/>
      <c r="AN50" s="227"/>
      <c r="AO50" s="227"/>
      <c r="AP50" s="227"/>
      <c r="AQ50" s="228"/>
      <c r="AR50" s="126"/>
      <c r="AS50" s="126"/>
      <c r="AT50" s="126"/>
      <c r="AU50" s="126"/>
      <c r="AV50" s="126"/>
      <c r="AW50" s="126"/>
      <c r="AX50" s="128"/>
      <c r="AY50" s="339"/>
      <c r="AZ50" s="319"/>
      <c r="BA50" s="319"/>
      <c r="BB50" s="319"/>
      <c r="BC50" s="319"/>
      <c r="BD50" s="319"/>
      <c r="BE50" s="319"/>
      <c r="BF50" s="319"/>
      <c r="BG50" s="319"/>
      <c r="BH50" s="319"/>
      <c r="BI50" s="319"/>
      <c r="BJ50" s="320"/>
      <c r="BK50" s="150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6"/>
    </row>
    <row r="51" spans="2:86" s="26" customFormat="1" ht="21" customHeight="1" x14ac:dyDescent="0.2">
      <c r="B51" s="417"/>
      <c r="C51" s="418"/>
      <c r="D51" s="419"/>
      <c r="E51" s="264" t="s">
        <v>35</v>
      </c>
      <c r="F51" s="280">
        <v>50</v>
      </c>
      <c r="G51" s="268">
        <f t="shared" si="0"/>
        <v>44</v>
      </c>
      <c r="H51" s="283">
        <f t="shared" si="1"/>
        <v>43</v>
      </c>
      <c r="I51" s="124"/>
      <c r="J51" s="125"/>
      <c r="K51" s="126"/>
      <c r="L51" s="126"/>
      <c r="M51" s="126"/>
      <c r="N51" s="126"/>
      <c r="O51" s="126"/>
      <c r="P51" s="126"/>
      <c r="Q51" s="126"/>
      <c r="R51" s="125"/>
      <c r="S51" s="126"/>
      <c r="T51" s="126"/>
      <c r="U51" s="127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8"/>
      <c r="AG51" s="198">
        <v>5</v>
      </c>
      <c r="AH51" s="85">
        <v>9</v>
      </c>
      <c r="AI51" s="85" t="s">
        <v>11</v>
      </c>
      <c r="AJ51" s="85" t="s">
        <v>11</v>
      </c>
      <c r="AK51" s="85">
        <v>3</v>
      </c>
      <c r="AL51" s="85">
        <v>7</v>
      </c>
      <c r="AM51" s="85" t="s">
        <v>11</v>
      </c>
      <c r="AN51" s="85" t="s">
        <v>11</v>
      </c>
      <c r="AO51" s="85">
        <v>4</v>
      </c>
      <c r="AP51" s="85">
        <v>3</v>
      </c>
      <c r="AQ51" s="86">
        <v>5</v>
      </c>
      <c r="AR51" s="85">
        <v>17</v>
      </c>
      <c r="AS51" s="85">
        <v>21</v>
      </c>
      <c r="AT51" s="85">
        <v>8</v>
      </c>
      <c r="AU51" s="85">
        <v>28</v>
      </c>
      <c r="AV51" s="319">
        <v>31</v>
      </c>
      <c r="AW51" s="85">
        <v>11</v>
      </c>
      <c r="AX51" s="202">
        <v>43</v>
      </c>
      <c r="AY51" s="198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6"/>
      <c r="BK51" s="150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6"/>
    </row>
    <row r="52" spans="2:86" s="26" customFormat="1" ht="21" customHeight="1" x14ac:dyDescent="0.2">
      <c r="B52" s="417"/>
      <c r="C52" s="418"/>
      <c r="D52" s="419"/>
      <c r="E52" s="27" t="s">
        <v>48</v>
      </c>
      <c r="F52" s="132">
        <v>50</v>
      </c>
      <c r="G52" s="28">
        <f t="shared" si="0"/>
        <v>1</v>
      </c>
      <c r="H52" s="93">
        <f t="shared" si="1"/>
        <v>0</v>
      </c>
      <c r="I52" s="127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8"/>
      <c r="U52" s="127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8"/>
      <c r="AG52" s="127"/>
      <c r="AH52" s="125"/>
      <c r="AI52" s="125"/>
      <c r="AJ52" s="125"/>
      <c r="AK52" s="125"/>
      <c r="AL52" s="125"/>
      <c r="AM52" s="125"/>
      <c r="AN52" s="125"/>
      <c r="AO52" s="125"/>
      <c r="AP52" s="125"/>
      <c r="AQ52" s="128"/>
      <c r="AR52" s="126"/>
      <c r="AS52" s="126"/>
      <c r="AT52" s="126"/>
      <c r="AU52" s="126"/>
      <c r="AV52" s="126"/>
      <c r="AW52" s="126"/>
      <c r="AX52" s="128"/>
      <c r="AY52" s="339"/>
      <c r="AZ52" s="319"/>
      <c r="BA52" s="319"/>
      <c r="BB52" s="319"/>
      <c r="BC52" s="319"/>
      <c r="BD52" s="319"/>
      <c r="BE52" s="319"/>
      <c r="BF52" s="319"/>
      <c r="BG52" s="319"/>
      <c r="BH52" s="319"/>
      <c r="BI52" s="319"/>
      <c r="BJ52" s="320"/>
      <c r="BK52" s="150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6"/>
    </row>
    <row r="53" spans="2:86" s="26" customFormat="1" ht="21" customHeight="1" x14ac:dyDescent="0.2">
      <c r="B53" s="417"/>
      <c r="C53" s="418"/>
      <c r="D53" s="419"/>
      <c r="E53" s="27" t="s">
        <v>56</v>
      </c>
      <c r="F53" s="132">
        <v>30</v>
      </c>
      <c r="G53" s="28">
        <f t="shared" si="0"/>
        <v>1</v>
      </c>
      <c r="H53" s="93">
        <f t="shared" si="1"/>
        <v>0</v>
      </c>
      <c r="I53" s="127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8"/>
      <c r="U53" s="127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8"/>
      <c r="AG53" s="127"/>
      <c r="AH53" s="125"/>
      <c r="AI53" s="125"/>
      <c r="AJ53" s="125"/>
      <c r="AK53" s="125"/>
      <c r="AL53" s="125"/>
      <c r="AM53" s="125"/>
      <c r="AN53" s="125"/>
      <c r="AO53" s="125"/>
      <c r="AP53" s="125"/>
      <c r="AQ53" s="128"/>
      <c r="AR53" s="126"/>
      <c r="AS53" s="126"/>
      <c r="AT53" s="126"/>
      <c r="AU53" s="126"/>
      <c r="AV53" s="126"/>
      <c r="AW53" s="126"/>
      <c r="AX53" s="128"/>
      <c r="AY53" s="339"/>
      <c r="AZ53" s="319"/>
      <c r="BA53" s="319"/>
      <c r="BB53" s="319"/>
      <c r="BC53" s="319"/>
      <c r="BD53" s="319"/>
      <c r="BE53" s="319"/>
      <c r="BF53" s="319"/>
      <c r="BG53" s="319"/>
      <c r="BH53" s="319"/>
      <c r="BI53" s="319"/>
      <c r="BJ53" s="320"/>
      <c r="BK53" s="150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6"/>
    </row>
    <row r="54" spans="2:86" s="26" customFormat="1" ht="21" customHeight="1" thickBot="1" x14ac:dyDescent="0.25">
      <c r="B54" s="417"/>
      <c r="C54" s="410"/>
      <c r="D54" s="412"/>
      <c r="E54" s="235" t="s">
        <v>57</v>
      </c>
      <c r="F54" s="234">
        <v>30</v>
      </c>
      <c r="G54" s="50">
        <f t="shared" si="0"/>
        <v>1</v>
      </c>
      <c r="H54" s="67">
        <f t="shared" si="1"/>
        <v>0</v>
      </c>
      <c r="I54" s="216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8"/>
      <c r="U54" s="216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8"/>
      <c r="AG54" s="216"/>
      <c r="AH54" s="217"/>
      <c r="AI54" s="217"/>
      <c r="AJ54" s="217"/>
      <c r="AK54" s="217"/>
      <c r="AL54" s="217"/>
      <c r="AM54" s="217"/>
      <c r="AN54" s="217"/>
      <c r="AO54" s="217"/>
      <c r="AP54" s="217"/>
      <c r="AQ54" s="218"/>
      <c r="AR54" s="118"/>
      <c r="AS54" s="118"/>
      <c r="AT54" s="118"/>
      <c r="AU54" s="118"/>
      <c r="AV54" s="118"/>
      <c r="AW54" s="118"/>
      <c r="AX54" s="120"/>
      <c r="AY54" s="343"/>
      <c r="AZ54" s="344"/>
      <c r="BA54" s="344"/>
      <c r="BB54" s="344"/>
      <c r="BC54" s="344"/>
      <c r="BD54" s="344"/>
      <c r="BE54" s="344"/>
      <c r="BF54" s="344"/>
      <c r="BG54" s="344"/>
      <c r="BH54" s="344"/>
      <c r="BI54" s="344"/>
      <c r="BJ54" s="345"/>
      <c r="BK54" s="161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8"/>
    </row>
    <row r="55" spans="2:86" s="26" customFormat="1" ht="21" customHeight="1" x14ac:dyDescent="0.2">
      <c r="B55" s="407">
        <f>RANK(D55,$D$5:$D$94)</f>
        <v>8</v>
      </c>
      <c r="C55" s="409" t="s">
        <v>61</v>
      </c>
      <c r="D55" s="411">
        <f>MAX(AR55:AX55)+(MAX(AR56:AX56)*2)+(MAX(AR57:AX57)*2)+(MAX(AR58:AX58)*3)+(MAX(AR59:AX59)*3)+(MAX(AR60:AX60)*10)+(MAX(AR61:AX61)*3)+(MAX(AR62:AX62)*3)+(MAX(AR63:AX63)*7)+(MAX(AR64:AX64)*7)</f>
        <v>11</v>
      </c>
      <c r="E55" s="271" t="s">
        <v>3</v>
      </c>
      <c r="F55" s="272">
        <v>100</v>
      </c>
      <c r="G55" s="273">
        <f t="shared" si="0"/>
        <v>12</v>
      </c>
      <c r="H55" s="284">
        <f t="shared" si="1"/>
        <v>11</v>
      </c>
      <c r="I55" s="259"/>
      <c r="J55" s="260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61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4"/>
      <c r="AG55" s="252"/>
      <c r="AH55" s="253"/>
      <c r="AI55" s="253"/>
      <c r="AJ55" s="253"/>
      <c r="AK55" s="253"/>
      <c r="AL55" s="253"/>
      <c r="AM55" s="253"/>
      <c r="AN55" s="253"/>
      <c r="AO55" s="253"/>
      <c r="AP55" s="253"/>
      <c r="AQ55" s="254"/>
      <c r="AR55" s="59">
        <v>3</v>
      </c>
      <c r="AS55" s="59">
        <v>2</v>
      </c>
      <c r="AT55" s="63">
        <v>11</v>
      </c>
      <c r="AU55" s="59">
        <v>5</v>
      </c>
      <c r="AV55" s="59">
        <v>6</v>
      </c>
      <c r="AW55" s="59">
        <v>11</v>
      </c>
      <c r="AX55" s="61">
        <v>7</v>
      </c>
      <c r="AY55" s="334"/>
      <c r="AZ55" s="335"/>
      <c r="BA55" s="335"/>
      <c r="BB55" s="335"/>
      <c r="BC55" s="335"/>
      <c r="BD55" s="335"/>
      <c r="BE55" s="335"/>
      <c r="BF55" s="335"/>
      <c r="BG55" s="335"/>
      <c r="BH55" s="335"/>
      <c r="BI55" s="335"/>
      <c r="BJ55" s="336"/>
      <c r="BK55" s="57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61"/>
    </row>
    <row r="56" spans="2:86" s="26" customFormat="1" ht="21" customHeight="1" x14ac:dyDescent="0.2">
      <c r="B56" s="417"/>
      <c r="C56" s="418"/>
      <c r="D56" s="419"/>
      <c r="E56" s="84" t="s">
        <v>4</v>
      </c>
      <c r="F56" s="135">
        <v>100</v>
      </c>
      <c r="G56" s="28">
        <f t="shared" si="0"/>
        <v>1</v>
      </c>
      <c r="H56" s="93">
        <f t="shared" si="1"/>
        <v>0</v>
      </c>
      <c r="I56" s="124"/>
      <c r="J56" s="125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8"/>
      <c r="AG56" s="152"/>
      <c r="AH56" s="126"/>
      <c r="AI56" s="126"/>
      <c r="AJ56" s="126"/>
      <c r="AK56" s="126"/>
      <c r="AL56" s="126"/>
      <c r="AM56" s="126"/>
      <c r="AN56" s="126"/>
      <c r="AO56" s="126"/>
      <c r="AP56" s="126"/>
      <c r="AQ56" s="128"/>
      <c r="AR56" s="126"/>
      <c r="AS56" s="126"/>
      <c r="AT56" s="126"/>
      <c r="AU56" s="126"/>
      <c r="AV56" s="126"/>
      <c r="AW56" s="126"/>
      <c r="AX56" s="128"/>
      <c r="AY56" s="339"/>
      <c r="AZ56" s="319"/>
      <c r="BA56" s="319"/>
      <c r="BB56" s="319"/>
      <c r="BC56" s="319"/>
      <c r="BD56" s="319"/>
      <c r="BE56" s="319"/>
      <c r="BF56" s="319"/>
      <c r="BG56" s="319"/>
      <c r="BH56" s="319"/>
      <c r="BI56" s="319"/>
      <c r="BJ56" s="320"/>
      <c r="BK56" s="150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6"/>
    </row>
    <row r="57" spans="2:86" s="26" customFormat="1" ht="21" customHeight="1" x14ac:dyDescent="0.2">
      <c r="B57" s="417"/>
      <c r="C57" s="418"/>
      <c r="D57" s="419"/>
      <c r="E57" s="84" t="s">
        <v>47</v>
      </c>
      <c r="F57" s="135">
        <v>30</v>
      </c>
      <c r="G57" s="28">
        <f t="shared" si="0"/>
        <v>1</v>
      </c>
      <c r="H57" s="93">
        <f t="shared" si="1"/>
        <v>0</v>
      </c>
      <c r="I57" s="124"/>
      <c r="J57" s="125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7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8"/>
      <c r="AG57" s="152"/>
      <c r="AH57" s="126"/>
      <c r="AI57" s="126"/>
      <c r="AJ57" s="126"/>
      <c r="AK57" s="126"/>
      <c r="AL57" s="126"/>
      <c r="AM57" s="126"/>
      <c r="AN57" s="126"/>
      <c r="AO57" s="126"/>
      <c r="AP57" s="126"/>
      <c r="AQ57" s="128"/>
      <c r="AR57" s="126"/>
      <c r="AS57" s="126"/>
      <c r="AT57" s="126"/>
      <c r="AU57" s="126"/>
      <c r="AV57" s="126"/>
      <c r="AW57" s="126"/>
      <c r="AX57" s="128"/>
      <c r="AY57" s="339"/>
      <c r="AZ57" s="319"/>
      <c r="BA57" s="319"/>
      <c r="BB57" s="319"/>
      <c r="BC57" s="319"/>
      <c r="BD57" s="319"/>
      <c r="BE57" s="319"/>
      <c r="BF57" s="319"/>
      <c r="BG57" s="319"/>
      <c r="BH57" s="319"/>
      <c r="BI57" s="319"/>
      <c r="BJ57" s="320"/>
      <c r="BK57" s="150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6"/>
    </row>
    <row r="58" spans="2:86" s="26" customFormat="1" ht="21" customHeight="1" x14ac:dyDescent="0.2">
      <c r="B58" s="417"/>
      <c r="C58" s="418"/>
      <c r="D58" s="419"/>
      <c r="E58" s="84" t="s">
        <v>50</v>
      </c>
      <c r="F58" s="132">
        <v>30</v>
      </c>
      <c r="G58" s="28">
        <f t="shared" si="0"/>
        <v>1</v>
      </c>
      <c r="H58" s="93">
        <f t="shared" si="1"/>
        <v>0</v>
      </c>
      <c r="I58" s="124"/>
      <c r="J58" s="125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7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8"/>
      <c r="AG58" s="152"/>
      <c r="AH58" s="126"/>
      <c r="AI58" s="126"/>
      <c r="AJ58" s="126"/>
      <c r="AK58" s="126"/>
      <c r="AL58" s="126"/>
      <c r="AM58" s="126"/>
      <c r="AN58" s="126"/>
      <c r="AO58" s="126"/>
      <c r="AP58" s="126"/>
      <c r="AQ58" s="128"/>
      <c r="AR58" s="126"/>
      <c r="AS58" s="126"/>
      <c r="AT58" s="126"/>
      <c r="AU58" s="126"/>
      <c r="AV58" s="126"/>
      <c r="AW58" s="126"/>
      <c r="AX58" s="128"/>
      <c r="AY58" s="33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20"/>
      <c r="BK58" s="150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6"/>
    </row>
    <row r="59" spans="2:86" s="26" customFormat="1" ht="21" customHeight="1" x14ac:dyDescent="0.2">
      <c r="B59" s="417"/>
      <c r="C59" s="418"/>
      <c r="D59" s="419"/>
      <c r="E59" s="84" t="s">
        <v>51</v>
      </c>
      <c r="F59" s="132">
        <v>30</v>
      </c>
      <c r="G59" s="28">
        <f t="shared" si="0"/>
        <v>1</v>
      </c>
      <c r="H59" s="93">
        <f t="shared" si="1"/>
        <v>0</v>
      </c>
      <c r="I59" s="124"/>
      <c r="J59" s="125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8"/>
      <c r="AG59" s="152"/>
      <c r="AH59" s="126"/>
      <c r="AI59" s="126"/>
      <c r="AJ59" s="126"/>
      <c r="AK59" s="126"/>
      <c r="AL59" s="126"/>
      <c r="AM59" s="126"/>
      <c r="AN59" s="126"/>
      <c r="AO59" s="126"/>
      <c r="AP59" s="126"/>
      <c r="AQ59" s="128"/>
      <c r="AR59" s="126"/>
      <c r="AS59" s="126"/>
      <c r="AT59" s="126"/>
      <c r="AU59" s="126"/>
      <c r="AV59" s="126"/>
      <c r="AW59" s="126"/>
      <c r="AX59" s="128"/>
      <c r="AY59" s="339"/>
      <c r="AZ59" s="319"/>
      <c r="BA59" s="319"/>
      <c r="BB59" s="319"/>
      <c r="BC59" s="319"/>
      <c r="BD59" s="319"/>
      <c r="BE59" s="319"/>
      <c r="BF59" s="319"/>
      <c r="BG59" s="319"/>
      <c r="BH59" s="319"/>
      <c r="BI59" s="319"/>
      <c r="BJ59" s="320"/>
      <c r="BK59" s="150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6"/>
    </row>
    <row r="60" spans="2:86" s="26" customFormat="1" ht="21" customHeight="1" x14ac:dyDescent="0.2">
      <c r="B60" s="417"/>
      <c r="C60" s="418"/>
      <c r="D60" s="419"/>
      <c r="E60" s="27" t="s">
        <v>55</v>
      </c>
      <c r="F60" s="135">
        <v>10</v>
      </c>
      <c r="G60" s="28">
        <f t="shared" si="0"/>
        <v>1</v>
      </c>
      <c r="H60" s="93">
        <f t="shared" si="1"/>
        <v>0</v>
      </c>
      <c r="I60" s="124"/>
      <c r="J60" s="125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7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8"/>
      <c r="AG60" s="152"/>
      <c r="AH60" s="126"/>
      <c r="AI60" s="126"/>
      <c r="AJ60" s="126"/>
      <c r="AK60" s="126"/>
      <c r="AL60" s="126"/>
      <c r="AM60" s="126"/>
      <c r="AN60" s="126"/>
      <c r="AO60" s="126"/>
      <c r="AP60" s="126"/>
      <c r="AQ60" s="128"/>
      <c r="AR60" s="126"/>
      <c r="AS60" s="126"/>
      <c r="AT60" s="126"/>
      <c r="AU60" s="126"/>
      <c r="AV60" s="126"/>
      <c r="AW60" s="126"/>
      <c r="AX60" s="128"/>
      <c r="AY60" s="339"/>
      <c r="AZ60" s="319"/>
      <c r="BA60" s="319"/>
      <c r="BB60" s="319"/>
      <c r="BC60" s="319"/>
      <c r="BD60" s="319"/>
      <c r="BE60" s="319"/>
      <c r="BF60" s="319"/>
      <c r="BG60" s="319"/>
      <c r="BH60" s="319"/>
      <c r="BI60" s="319"/>
      <c r="BJ60" s="320"/>
      <c r="BK60" s="150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6"/>
    </row>
    <row r="61" spans="2:86" s="26" customFormat="1" ht="21" customHeight="1" x14ac:dyDescent="0.2">
      <c r="B61" s="417"/>
      <c r="C61" s="418"/>
      <c r="D61" s="419"/>
      <c r="E61" s="84" t="s">
        <v>35</v>
      </c>
      <c r="F61" s="135">
        <v>50</v>
      </c>
      <c r="G61" s="28">
        <f t="shared" si="0"/>
        <v>1</v>
      </c>
      <c r="H61" s="93">
        <f t="shared" si="1"/>
        <v>0</v>
      </c>
      <c r="I61" s="124"/>
      <c r="J61" s="125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7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8"/>
      <c r="AG61" s="152"/>
      <c r="AH61" s="126"/>
      <c r="AI61" s="126"/>
      <c r="AJ61" s="126"/>
      <c r="AK61" s="126"/>
      <c r="AL61" s="126"/>
      <c r="AM61" s="126"/>
      <c r="AN61" s="126"/>
      <c r="AO61" s="126"/>
      <c r="AP61" s="126"/>
      <c r="AQ61" s="128"/>
      <c r="AR61" s="126"/>
      <c r="AS61" s="126"/>
      <c r="AT61" s="126"/>
      <c r="AU61" s="126"/>
      <c r="AV61" s="126"/>
      <c r="AW61" s="126"/>
      <c r="AX61" s="128"/>
      <c r="AY61" s="33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20"/>
      <c r="BK61" s="150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6"/>
    </row>
    <row r="62" spans="2:86" s="26" customFormat="1" ht="21" customHeight="1" x14ac:dyDescent="0.2">
      <c r="B62" s="417"/>
      <c r="C62" s="418"/>
      <c r="D62" s="419"/>
      <c r="E62" s="27" t="s">
        <v>48</v>
      </c>
      <c r="F62" s="132">
        <v>50</v>
      </c>
      <c r="G62" s="28">
        <f t="shared" si="0"/>
        <v>1</v>
      </c>
      <c r="H62" s="93">
        <f t="shared" si="1"/>
        <v>0</v>
      </c>
      <c r="I62" s="124"/>
      <c r="J62" s="125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7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8"/>
      <c r="AG62" s="152"/>
      <c r="AH62" s="126"/>
      <c r="AI62" s="126"/>
      <c r="AJ62" s="126"/>
      <c r="AK62" s="126"/>
      <c r="AL62" s="126"/>
      <c r="AM62" s="126"/>
      <c r="AN62" s="126"/>
      <c r="AO62" s="126"/>
      <c r="AP62" s="126"/>
      <c r="AQ62" s="128"/>
      <c r="AR62" s="126"/>
      <c r="AS62" s="126"/>
      <c r="AT62" s="126"/>
      <c r="AU62" s="126"/>
      <c r="AV62" s="126"/>
      <c r="AW62" s="126"/>
      <c r="AX62" s="128"/>
      <c r="AY62" s="339"/>
      <c r="AZ62" s="319"/>
      <c r="BA62" s="319"/>
      <c r="BB62" s="319"/>
      <c r="BC62" s="319"/>
      <c r="BD62" s="319"/>
      <c r="BE62" s="319"/>
      <c r="BF62" s="319"/>
      <c r="BG62" s="319"/>
      <c r="BH62" s="319"/>
      <c r="BI62" s="319"/>
      <c r="BJ62" s="320"/>
      <c r="BK62" s="150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6"/>
    </row>
    <row r="63" spans="2:86" s="26" customFormat="1" ht="21" customHeight="1" x14ac:dyDescent="0.2">
      <c r="B63" s="417"/>
      <c r="C63" s="418"/>
      <c r="D63" s="419"/>
      <c r="E63" s="27" t="s">
        <v>56</v>
      </c>
      <c r="F63" s="132">
        <v>30</v>
      </c>
      <c r="G63" s="28">
        <f t="shared" si="0"/>
        <v>1</v>
      </c>
      <c r="H63" s="93">
        <f t="shared" si="1"/>
        <v>0</v>
      </c>
      <c r="I63" s="124"/>
      <c r="J63" s="125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7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8"/>
      <c r="AG63" s="152"/>
      <c r="AH63" s="126"/>
      <c r="AI63" s="126"/>
      <c r="AJ63" s="126"/>
      <c r="AK63" s="126"/>
      <c r="AL63" s="126"/>
      <c r="AM63" s="126"/>
      <c r="AN63" s="126"/>
      <c r="AO63" s="126"/>
      <c r="AP63" s="126"/>
      <c r="AQ63" s="128"/>
      <c r="AR63" s="126"/>
      <c r="AS63" s="126"/>
      <c r="AT63" s="126"/>
      <c r="AU63" s="126"/>
      <c r="AV63" s="126"/>
      <c r="AW63" s="126"/>
      <c r="AX63" s="128"/>
      <c r="AY63" s="339"/>
      <c r="AZ63" s="319"/>
      <c r="BA63" s="319"/>
      <c r="BB63" s="319"/>
      <c r="BC63" s="319"/>
      <c r="BD63" s="319"/>
      <c r="BE63" s="319"/>
      <c r="BF63" s="319"/>
      <c r="BG63" s="319"/>
      <c r="BH63" s="319"/>
      <c r="BI63" s="319"/>
      <c r="BJ63" s="320"/>
      <c r="BK63" s="150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6"/>
    </row>
    <row r="64" spans="2:86" s="26" customFormat="1" ht="21" customHeight="1" thickBot="1" x14ac:dyDescent="0.25">
      <c r="B64" s="417"/>
      <c r="C64" s="410"/>
      <c r="D64" s="412"/>
      <c r="E64" s="256" t="s">
        <v>57</v>
      </c>
      <c r="F64" s="141">
        <v>30</v>
      </c>
      <c r="G64" s="52">
        <f t="shared" si="0"/>
        <v>1</v>
      </c>
      <c r="H64" s="90">
        <f t="shared" si="1"/>
        <v>0</v>
      </c>
      <c r="I64" s="123"/>
      <c r="J64" s="108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10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14"/>
      <c r="AG64" s="153"/>
      <c r="AH64" s="109"/>
      <c r="AI64" s="109"/>
      <c r="AJ64" s="109"/>
      <c r="AK64" s="109"/>
      <c r="AL64" s="109"/>
      <c r="AM64" s="109"/>
      <c r="AN64" s="109"/>
      <c r="AO64" s="109"/>
      <c r="AP64" s="109"/>
      <c r="AQ64" s="114"/>
      <c r="AR64" s="109"/>
      <c r="AS64" s="109"/>
      <c r="AT64" s="109"/>
      <c r="AU64" s="109"/>
      <c r="AV64" s="109"/>
      <c r="AW64" s="109"/>
      <c r="AX64" s="114"/>
      <c r="AY64" s="340"/>
      <c r="AZ64" s="341"/>
      <c r="BA64" s="341"/>
      <c r="BB64" s="341"/>
      <c r="BC64" s="341"/>
      <c r="BD64" s="341"/>
      <c r="BE64" s="341"/>
      <c r="BF64" s="341"/>
      <c r="BG64" s="341"/>
      <c r="BH64" s="341"/>
      <c r="BI64" s="341"/>
      <c r="BJ64" s="342"/>
      <c r="BK64" s="44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8"/>
    </row>
    <row r="65" spans="2:86" s="26" customFormat="1" ht="21" customHeight="1" x14ac:dyDescent="0.2">
      <c r="B65" s="407">
        <f>RANK(D65,$D$5:$D$94)</f>
        <v>7</v>
      </c>
      <c r="C65" s="409" t="s">
        <v>60</v>
      </c>
      <c r="D65" s="411">
        <f>MAX(AR65:AX65)+(MAX(AR66:AX66)*2)+(MAX(AR67:AX67)*2)+(MAX(AR68:AX68)*3)+(MAX(AR69:AX69)*3)+(MAX(AR70:AX70)*10)+(MAX(AR71:AX71)*3)+(MAX(AR72:AX72)*3)+(MAX(AR73:AX73)*7)+(MAX(AR74:AX74)*7)</f>
        <v>35</v>
      </c>
      <c r="E65" s="285" t="s">
        <v>3</v>
      </c>
      <c r="F65" s="286">
        <v>100</v>
      </c>
      <c r="G65" s="287">
        <f t="shared" si="0"/>
        <v>36</v>
      </c>
      <c r="H65" s="288">
        <f t="shared" si="1"/>
        <v>35</v>
      </c>
      <c r="I65" s="257"/>
      <c r="J65" s="25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262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9"/>
      <c r="AG65" s="243"/>
      <c r="AH65" s="168"/>
      <c r="AI65" s="168"/>
      <c r="AJ65" s="168"/>
      <c r="AK65" s="168"/>
      <c r="AL65" s="168"/>
      <c r="AM65" s="168"/>
      <c r="AN65" s="168"/>
      <c r="AO65" s="168"/>
      <c r="AP65" s="168"/>
      <c r="AQ65" s="169"/>
      <c r="AR65" s="23">
        <v>20</v>
      </c>
      <c r="AS65" s="23">
        <v>25</v>
      </c>
      <c r="AT65" s="23">
        <v>9</v>
      </c>
      <c r="AU65" s="23">
        <v>29</v>
      </c>
      <c r="AV65" s="62">
        <v>35</v>
      </c>
      <c r="AW65" s="23">
        <v>34</v>
      </c>
      <c r="AX65" s="25">
        <v>13</v>
      </c>
      <c r="AY65" s="80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5"/>
      <c r="BK65" s="21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5"/>
    </row>
    <row r="66" spans="2:86" s="26" customFormat="1" ht="21" customHeight="1" x14ac:dyDescent="0.2">
      <c r="B66" s="417"/>
      <c r="C66" s="418"/>
      <c r="D66" s="419"/>
      <c r="E66" s="84" t="s">
        <v>4</v>
      </c>
      <c r="F66" s="135">
        <v>100</v>
      </c>
      <c r="G66" s="28">
        <f t="shared" si="0"/>
        <v>1</v>
      </c>
      <c r="H66" s="93">
        <f t="shared" si="1"/>
        <v>0</v>
      </c>
      <c r="I66" s="124"/>
      <c r="J66" s="125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7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8"/>
      <c r="AG66" s="152"/>
      <c r="AH66" s="126"/>
      <c r="AI66" s="126"/>
      <c r="AJ66" s="126"/>
      <c r="AK66" s="126"/>
      <c r="AL66" s="126"/>
      <c r="AM66" s="126"/>
      <c r="AN66" s="126"/>
      <c r="AO66" s="126"/>
      <c r="AP66" s="126"/>
      <c r="AQ66" s="128"/>
      <c r="AR66" s="126"/>
      <c r="AS66" s="126"/>
      <c r="AT66" s="126"/>
      <c r="AU66" s="126"/>
      <c r="AV66" s="126"/>
      <c r="AW66" s="126"/>
      <c r="AX66" s="128"/>
      <c r="AY66" s="339"/>
      <c r="AZ66" s="319"/>
      <c r="BA66" s="319"/>
      <c r="BB66" s="319"/>
      <c r="BC66" s="319"/>
      <c r="BD66" s="319"/>
      <c r="BE66" s="319"/>
      <c r="BF66" s="319"/>
      <c r="BG66" s="319"/>
      <c r="BH66" s="319"/>
      <c r="BI66" s="319"/>
      <c r="BJ66" s="320"/>
      <c r="BK66" s="150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6"/>
    </row>
    <row r="67" spans="2:86" s="26" customFormat="1" ht="21" customHeight="1" x14ac:dyDescent="0.2">
      <c r="B67" s="417"/>
      <c r="C67" s="418"/>
      <c r="D67" s="419"/>
      <c r="E67" s="84" t="s">
        <v>47</v>
      </c>
      <c r="F67" s="135">
        <v>30</v>
      </c>
      <c r="G67" s="28">
        <f>H67+1</f>
        <v>1</v>
      </c>
      <c r="H67" s="93">
        <f t="shared" si="1"/>
        <v>0</v>
      </c>
      <c r="I67" s="124"/>
      <c r="J67" s="125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8"/>
      <c r="AG67" s="152"/>
      <c r="AH67" s="126"/>
      <c r="AI67" s="126"/>
      <c r="AJ67" s="126"/>
      <c r="AK67" s="126"/>
      <c r="AL67" s="126"/>
      <c r="AM67" s="126"/>
      <c r="AN67" s="126"/>
      <c r="AO67" s="126"/>
      <c r="AP67" s="126"/>
      <c r="AQ67" s="128"/>
      <c r="AR67" s="126"/>
      <c r="AS67" s="126"/>
      <c r="AT67" s="126"/>
      <c r="AU67" s="126"/>
      <c r="AV67" s="126"/>
      <c r="AW67" s="126"/>
      <c r="AX67" s="128"/>
      <c r="AY67" s="339"/>
      <c r="AZ67" s="319"/>
      <c r="BA67" s="319"/>
      <c r="BB67" s="319"/>
      <c r="BC67" s="319"/>
      <c r="BD67" s="319"/>
      <c r="BE67" s="319"/>
      <c r="BF67" s="319"/>
      <c r="BG67" s="319"/>
      <c r="BH67" s="319"/>
      <c r="BI67" s="319"/>
      <c r="BJ67" s="320"/>
      <c r="BK67" s="150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6"/>
    </row>
    <row r="68" spans="2:86" s="26" customFormat="1" ht="21" customHeight="1" x14ac:dyDescent="0.2">
      <c r="B68" s="417"/>
      <c r="C68" s="418"/>
      <c r="D68" s="419"/>
      <c r="E68" s="84" t="s">
        <v>50</v>
      </c>
      <c r="F68" s="132">
        <v>30</v>
      </c>
      <c r="G68" s="28">
        <f t="shared" si="0"/>
        <v>1</v>
      </c>
      <c r="H68" s="93">
        <f t="shared" si="1"/>
        <v>0</v>
      </c>
      <c r="I68" s="124"/>
      <c r="J68" s="125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7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8"/>
      <c r="AG68" s="152"/>
      <c r="AH68" s="126"/>
      <c r="AI68" s="126"/>
      <c r="AJ68" s="126"/>
      <c r="AK68" s="126"/>
      <c r="AL68" s="126"/>
      <c r="AM68" s="126"/>
      <c r="AN68" s="126"/>
      <c r="AO68" s="126"/>
      <c r="AP68" s="126"/>
      <c r="AQ68" s="128"/>
      <c r="AR68" s="126"/>
      <c r="AS68" s="126"/>
      <c r="AT68" s="126"/>
      <c r="AU68" s="126"/>
      <c r="AV68" s="126"/>
      <c r="AW68" s="126"/>
      <c r="AX68" s="128"/>
      <c r="AY68" s="339"/>
      <c r="AZ68" s="319"/>
      <c r="BA68" s="319"/>
      <c r="BB68" s="319"/>
      <c r="BC68" s="319"/>
      <c r="BD68" s="319"/>
      <c r="BE68" s="319"/>
      <c r="BF68" s="319"/>
      <c r="BG68" s="319"/>
      <c r="BH68" s="319"/>
      <c r="BI68" s="319"/>
      <c r="BJ68" s="320"/>
      <c r="BK68" s="150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6"/>
    </row>
    <row r="69" spans="2:86" s="26" customFormat="1" ht="21" customHeight="1" x14ac:dyDescent="0.2">
      <c r="B69" s="417"/>
      <c r="C69" s="418"/>
      <c r="D69" s="419"/>
      <c r="E69" s="84" t="s">
        <v>51</v>
      </c>
      <c r="F69" s="132">
        <v>30</v>
      </c>
      <c r="G69" s="28">
        <f t="shared" si="0"/>
        <v>1</v>
      </c>
      <c r="H69" s="93">
        <f t="shared" ref="H69:H142" si="3">MAX(I69:CH69)</f>
        <v>0</v>
      </c>
      <c r="I69" s="124"/>
      <c r="J69" s="125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7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8"/>
      <c r="AG69" s="152"/>
      <c r="AH69" s="126"/>
      <c r="AI69" s="126"/>
      <c r="AJ69" s="126"/>
      <c r="AK69" s="126"/>
      <c r="AL69" s="126"/>
      <c r="AM69" s="126"/>
      <c r="AN69" s="126"/>
      <c r="AO69" s="126"/>
      <c r="AP69" s="126"/>
      <c r="AQ69" s="128"/>
      <c r="AR69" s="126"/>
      <c r="AS69" s="126"/>
      <c r="AT69" s="126"/>
      <c r="AU69" s="126"/>
      <c r="AV69" s="126"/>
      <c r="AW69" s="126"/>
      <c r="AX69" s="128"/>
      <c r="AY69" s="339"/>
      <c r="AZ69" s="319"/>
      <c r="BA69" s="319"/>
      <c r="BB69" s="319"/>
      <c r="BC69" s="319"/>
      <c r="BD69" s="319"/>
      <c r="BE69" s="319"/>
      <c r="BF69" s="319"/>
      <c r="BG69" s="319"/>
      <c r="BH69" s="319"/>
      <c r="BI69" s="319"/>
      <c r="BJ69" s="320"/>
      <c r="BK69" s="150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6"/>
    </row>
    <row r="70" spans="2:86" s="26" customFormat="1" ht="21" customHeight="1" x14ac:dyDescent="0.2">
      <c r="B70" s="417"/>
      <c r="C70" s="418"/>
      <c r="D70" s="419"/>
      <c r="E70" s="27" t="s">
        <v>55</v>
      </c>
      <c r="F70" s="135">
        <v>10</v>
      </c>
      <c r="G70" s="28">
        <f t="shared" si="0"/>
        <v>1</v>
      </c>
      <c r="H70" s="93">
        <f t="shared" si="3"/>
        <v>0</v>
      </c>
      <c r="I70" s="124"/>
      <c r="J70" s="125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7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8"/>
      <c r="AG70" s="152"/>
      <c r="AH70" s="126"/>
      <c r="AI70" s="126"/>
      <c r="AJ70" s="126"/>
      <c r="AK70" s="126"/>
      <c r="AL70" s="126"/>
      <c r="AM70" s="126"/>
      <c r="AN70" s="126"/>
      <c r="AO70" s="126"/>
      <c r="AP70" s="126"/>
      <c r="AQ70" s="128"/>
      <c r="AR70" s="126"/>
      <c r="AS70" s="126"/>
      <c r="AT70" s="126"/>
      <c r="AU70" s="126"/>
      <c r="AV70" s="126"/>
      <c r="AW70" s="126"/>
      <c r="AX70" s="128"/>
      <c r="AY70" s="339"/>
      <c r="AZ70" s="319"/>
      <c r="BA70" s="319"/>
      <c r="BB70" s="319"/>
      <c r="BC70" s="319"/>
      <c r="BD70" s="319"/>
      <c r="BE70" s="319"/>
      <c r="BF70" s="319"/>
      <c r="BG70" s="319"/>
      <c r="BH70" s="319"/>
      <c r="BI70" s="319"/>
      <c r="BJ70" s="320"/>
      <c r="BK70" s="150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6"/>
    </row>
    <row r="71" spans="2:86" s="26" customFormat="1" ht="21" customHeight="1" x14ac:dyDescent="0.2">
      <c r="B71" s="417"/>
      <c r="C71" s="418"/>
      <c r="D71" s="419"/>
      <c r="E71" s="84" t="s">
        <v>35</v>
      </c>
      <c r="F71" s="135">
        <v>50</v>
      </c>
      <c r="G71" s="28">
        <f t="shared" si="0"/>
        <v>1</v>
      </c>
      <c r="H71" s="93">
        <f t="shared" si="3"/>
        <v>0</v>
      </c>
      <c r="I71" s="124"/>
      <c r="J71" s="125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7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8"/>
      <c r="AG71" s="152"/>
      <c r="AH71" s="126"/>
      <c r="AI71" s="126"/>
      <c r="AJ71" s="126"/>
      <c r="AK71" s="126"/>
      <c r="AL71" s="126"/>
      <c r="AM71" s="126"/>
      <c r="AN71" s="126"/>
      <c r="AO71" s="126"/>
      <c r="AP71" s="126"/>
      <c r="AQ71" s="128"/>
      <c r="AR71" s="126"/>
      <c r="AS71" s="126"/>
      <c r="AT71" s="126"/>
      <c r="AU71" s="126"/>
      <c r="AV71" s="126"/>
      <c r="AW71" s="126"/>
      <c r="AX71" s="128"/>
      <c r="AY71" s="339"/>
      <c r="AZ71" s="319"/>
      <c r="BA71" s="319"/>
      <c r="BB71" s="319"/>
      <c r="BC71" s="319"/>
      <c r="BD71" s="319"/>
      <c r="BE71" s="319"/>
      <c r="BF71" s="319"/>
      <c r="BG71" s="319"/>
      <c r="BH71" s="319"/>
      <c r="BI71" s="319"/>
      <c r="BJ71" s="320"/>
      <c r="BK71" s="150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6"/>
    </row>
    <row r="72" spans="2:86" s="26" customFormat="1" ht="21" customHeight="1" x14ac:dyDescent="0.2">
      <c r="B72" s="417"/>
      <c r="C72" s="418"/>
      <c r="D72" s="419"/>
      <c r="E72" s="27" t="s">
        <v>48</v>
      </c>
      <c r="F72" s="132">
        <v>50</v>
      </c>
      <c r="G72" s="28">
        <f t="shared" si="0"/>
        <v>1</v>
      </c>
      <c r="H72" s="93">
        <f t="shared" si="3"/>
        <v>0</v>
      </c>
      <c r="I72" s="124"/>
      <c r="J72" s="125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7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8"/>
      <c r="AG72" s="152"/>
      <c r="AH72" s="126"/>
      <c r="AI72" s="126"/>
      <c r="AJ72" s="126"/>
      <c r="AK72" s="126"/>
      <c r="AL72" s="126"/>
      <c r="AM72" s="126"/>
      <c r="AN72" s="126"/>
      <c r="AO72" s="126"/>
      <c r="AP72" s="126"/>
      <c r="AQ72" s="128"/>
      <c r="AR72" s="126"/>
      <c r="AS72" s="126"/>
      <c r="AT72" s="126"/>
      <c r="AU72" s="126"/>
      <c r="AV72" s="126"/>
      <c r="AW72" s="126"/>
      <c r="AX72" s="128"/>
      <c r="AY72" s="339"/>
      <c r="AZ72" s="319"/>
      <c r="BA72" s="319"/>
      <c r="BB72" s="319"/>
      <c r="BC72" s="319"/>
      <c r="BD72" s="319"/>
      <c r="BE72" s="319"/>
      <c r="BF72" s="319"/>
      <c r="BG72" s="319"/>
      <c r="BH72" s="319"/>
      <c r="BI72" s="319"/>
      <c r="BJ72" s="320"/>
      <c r="BK72" s="150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6"/>
    </row>
    <row r="73" spans="2:86" s="26" customFormat="1" ht="21" customHeight="1" x14ac:dyDescent="0.2">
      <c r="B73" s="417"/>
      <c r="C73" s="418"/>
      <c r="D73" s="419"/>
      <c r="E73" s="27" t="s">
        <v>56</v>
      </c>
      <c r="F73" s="132">
        <v>30</v>
      </c>
      <c r="G73" s="28">
        <f t="shared" si="0"/>
        <v>1</v>
      </c>
      <c r="H73" s="93">
        <f t="shared" si="3"/>
        <v>0</v>
      </c>
      <c r="I73" s="124"/>
      <c r="J73" s="125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7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8"/>
      <c r="AG73" s="152"/>
      <c r="AH73" s="126"/>
      <c r="AI73" s="126"/>
      <c r="AJ73" s="126"/>
      <c r="AK73" s="126"/>
      <c r="AL73" s="126"/>
      <c r="AM73" s="126"/>
      <c r="AN73" s="126"/>
      <c r="AO73" s="126"/>
      <c r="AP73" s="126"/>
      <c r="AQ73" s="128"/>
      <c r="AR73" s="126"/>
      <c r="AS73" s="126"/>
      <c r="AT73" s="126"/>
      <c r="AU73" s="126"/>
      <c r="AV73" s="126"/>
      <c r="AW73" s="126"/>
      <c r="AX73" s="128"/>
      <c r="AY73" s="339"/>
      <c r="AZ73" s="319"/>
      <c r="BA73" s="319"/>
      <c r="BB73" s="319"/>
      <c r="BC73" s="319"/>
      <c r="BD73" s="319"/>
      <c r="BE73" s="319"/>
      <c r="BF73" s="319"/>
      <c r="BG73" s="319"/>
      <c r="BH73" s="319"/>
      <c r="BI73" s="319"/>
      <c r="BJ73" s="320"/>
      <c r="BK73" s="150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6"/>
    </row>
    <row r="74" spans="2:86" s="26" customFormat="1" ht="21" customHeight="1" thickBot="1" x14ac:dyDescent="0.25">
      <c r="B74" s="417"/>
      <c r="C74" s="410"/>
      <c r="D74" s="412"/>
      <c r="E74" s="235" t="s">
        <v>57</v>
      </c>
      <c r="F74" s="234">
        <v>30</v>
      </c>
      <c r="G74" s="52">
        <f t="shared" si="0"/>
        <v>1</v>
      </c>
      <c r="H74" s="90">
        <f t="shared" si="3"/>
        <v>0</v>
      </c>
      <c r="I74" s="123"/>
      <c r="J74" s="108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10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14"/>
      <c r="AG74" s="153"/>
      <c r="AH74" s="109"/>
      <c r="AI74" s="109"/>
      <c r="AJ74" s="109"/>
      <c r="AK74" s="109"/>
      <c r="AL74" s="109"/>
      <c r="AM74" s="109"/>
      <c r="AN74" s="109"/>
      <c r="AO74" s="109"/>
      <c r="AP74" s="109"/>
      <c r="AQ74" s="114"/>
      <c r="AR74" s="109"/>
      <c r="AS74" s="109"/>
      <c r="AT74" s="109"/>
      <c r="AU74" s="109"/>
      <c r="AV74" s="109"/>
      <c r="AW74" s="109"/>
      <c r="AX74" s="114"/>
      <c r="AY74" s="340"/>
      <c r="AZ74" s="341"/>
      <c r="BA74" s="341"/>
      <c r="BB74" s="341"/>
      <c r="BC74" s="341"/>
      <c r="BD74" s="341"/>
      <c r="BE74" s="341"/>
      <c r="BF74" s="341"/>
      <c r="BG74" s="341"/>
      <c r="BH74" s="341"/>
      <c r="BI74" s="341"/>
      <c r="BJ74" s="342"/>
      <c r="BK74" s="44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8"/>
    </row>
    <row r="75" spans="2:86" s="26" customFormat="1" ht="21" customHeight="1" x14ac:dyDescent="0.2">
      <c r="B75" s="407">
        <f>RANK(D75,$D$5:$D$94)</f>
        <v>1</v>
      </c>
      <c r="C75" s="411" t="s">
        <v>73</v>
      </c>
      <c r="D75" s="411">
        <f>MAX(AR75:AX75)+(MAX(AR76:AX76)*2)+(MAX(AR77:AX77)*2)+(MAX(AR78:AX78)*3)+(MAX(AR79:AX79)*3)+(MAX(AR80:AX80)*10)+(MAX(AR81:AX81)*3)+(MAX(AR82:AX82)*3)+(MAX(AR83:AX83)*7)+(MAX(AR84:AX84)*7)</f>
        <v>1702</v>
      </c>
      <c r="E75" s="180" t="s">
        <v>3</v>
      </c>
      <c r="F75" s="181">
        <v>100</v>
      </c>
      <c r="G75" s="175">
        <f t="shared" ref="G75:G84" si="4">H75+1</f>
        <v>1</v>
      </c>
      <c r="H75" s="312">
        <f t="shared" si="3"/>
        <v>0</v>
      </c>
      <c r="I75" s="257"/>
      <c r="J75" s="25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262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9"/>
      <c r="AG75" s="243"/>
      <c r="AH75" s="168"/>
      <c r="AI75" s="168"/>
      <c r="AJ75" s="168"/>
      <c r="AK75" s="168"/>
      <c r="AL75" s="168"/>
      <c r="AM75" s="168"/>
      <c r="AN75" s="168"/>
      <c r="AO75" s="168"/>
      <c r="AP75" s="168"/>
      <c r="AQ75" s="169"/>
      <c r="AR75" s="168"/>
      <c r="AS75" s="168"/>
      <c r="AT75" s="168"/>
      <c r="AU75" s="168"/>
      <c r="AV75" s="168"/>
      <c r="AW75" s="168"/>
      <c r="AX75" s="169"/>
      <c r="AY75" s="325"/>
      <c r="AZ75" s="326"/>
      <c r="BA75" s="326"/>
      <c r="BB75" s="326"/>
      <c r="BC75" s="326"/>
      <c r="BD75" s="326"/>
      <c r="BE75" s="326"/>
      <c r="BF75" s="326"/>
      <c r="BG75" s="326"/>
      <c r="BH75" s="326"/>
      <c r="BI75" s="326"/>
      <c r="BJ75" s="321"/>
      <c r="BK75" s="21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5"/>
    </row>
    <row r="76" spans="2:86" s="26" customFormat="1" ht="21" customHeight="1" x14ac:dyDescent="0.2">
      <c r="B76" s="417"/>
      <c r="C76" s="418"/>
      <c r="D76" s="419"/>
      <c r="E76" s="190" t="s">
        <v>4</v>
      </c>
      <c r="F76" s="177">
        <v>100</v>
      </c>
      <c r="G76" s="172">
        <f t="shared" si="4"/>
        <v>501</v>
      </c>
      <c r="H76" s="249">
        <f t="shared" si="3"/>
        <v>500</v>
      </c>
      <c r="I76" s="124"/>
      <c r="J76" s="125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7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8"/>
      <c r="AG76" s="152"/>
      <c r="AH76" s="126"/>
      <c r="AI76" s="126"/>
      <c r="AJ76" s="126"/>
      <c r="AK76" s="126"/>
      <c r="AL76" s="126"/>
      <c r="AM76" s="126"/>
      <c r="AN76" s="126"/>
      <c r="AO76" s="126"/>
      <c r="AP76" s="126"/>
      <c r="AQ76" s="128"/>
      <c r="AR76" s="126"/>
      <c r="AS76" s="85" t="s">
        <v>67</v>
      </c>
      <c r="AT76" s="186">
        <v>500</v>
      </c>
      <c r="AU76" s="191" t="s">
        <v>71</v>
      </c>
      <c r="AV76" s="126"/>
      <c r="AW76" s="126"/>
      <c r="AX76" s="128"/>
      <c r="AY76" s="339"/>
      <c r="AZ76" s="319"/>
      <c r="BA76" s="319"/>
      <c r="BB76" s="319"/>
      <c r="BC76" s="319"/>
      <c r="BD76" s="319"/>
      <c r="BE76" s="319"/>
      <c r="BF76" s="319"/>
      <c r="BG76" s="319"/>
      <c r="BH76" s="319"/>
      <c r="BI76" s="319"/>
      <c r="BJ76" s="320"/>
      <c r="BK76" s="150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6"/>
    </row>
    <row r="77" spans="2:86" s="26" customFormat="1" ht="21" customHeight="1" x14ac:dyDescent="0.2">
      <c r="B77" s="417"/>
      <c r="C77" s="418"/>
      <c r="D77" s="419"/>
      <c r="E77" s="279" t="s">
        <v>47</v>
      </c>
      <c r="F77" s="280">
        <v>30</v>
      </c>
      <c r="G77" s="268">
        <f t="shared" si="4"/>
        <v>11</v>
      </c>
      <c r="H77" s="283">
        <f t="shared" si="3"/>
        <v>10</v>
      </c>
      <c r="I77" s="124"/>
      <c r="J77" s="125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7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8"/>
      <c r="AG77" s="152"/>
      <c r="AH77" s="126"/>
      <c r="AI77" s="126"/>
      <c r="AJ77" s="126"/>
      <c r="AK77" s="126"/>
      <c r="AL77" s="126"/>
      <c r="AM77" s="126"/>
      <c r="AN77" s="126"/>
      <c r="AO77" s="126"/>
      <c r="AP77" s="126"/>
      <c r="AQ77" s="128"/>
      <c r="AR77" s="126"/>
      <c r="AS77" s="126"/>
      <c r="AT77" s="126"/>
      <c r="AU77" s="85">
        <v>6</v>
      </c>
      <c r="AV77" s="186">
        <v>10</v>
      </c>
      <c r="AW77" s="85">
        <v>8</v>
      </c>
      <c r="AX77" s="86">
        <v>4</v>
      </c>
      <c r="AY77" s="198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6"/>
      <c r="BK77" s="150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6"/>
    </row>
    <row r="78" spans="2:86" s="26" customFormat="1" ht="21" customHeight="1" x14ac:dyDescent="0.2">
      <c r="B78" s="417"/>
      <c r="C78" s="418"/>
      <c r="D78" s="419"/>
      <c r="E78" s="84" t="s">
        <v>50</v>
      </c>
      <c r="F78" s="132">
        <v>30</v>
      </c>
      <c r="G78" s="28">
        <f t="shared" si="4"/>
        <v>1</v>
      </c>
      <c r="H78" s="93">
        <f t="shared" si="3"/>
        <v>0</v>
      </c>
      <c r="I78" s="124"/>
      <c r="J78" s="125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7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8"/>
      <c r="AG78" s="152"/>
      <c r="AH78" s="126"/>
      <c r="AI78" s="126"/>
      <c r="AJ78" s="126"/>
      <c r="AK78" s="126"/>
      <c r="AL78" s="126"/>
      <c r="AM78" s="126"/>
      <c r="AN78" s="126"/>
      <c r="AO78" s="126"/>
      <c r="AP78" s="126"/>
      <c r="AQ78" s="128"/>
      <c r="AR78" s="126"/>
      <c r="AS78" s="126"/>
      <c r="AT78" s="126"/>
      <c r="AU78" s="126"/>
      <c r="AV78" s="126"/>
      <c r="AW78" s="126"/>
      <c r="AX78" s="128"/>
      <c r="AY78" s="339"/>
      <c r="AZ78" s="319"/>
      <c r="BA78" s="319"/>
      <c r="BB78" s="319"/>
      <c r="BC78" s="319"/>
      <c r="BD78" s="319"/>
      <c r="BE78" s="319"/>
      <c r="BF78" s="319"/>
      <c r="BG78" s="319"/>
      <c r="BH78" s="319"/>
      <c r="BI78" s="319"/>
      <c r="BJ78" s="320"/>
      <c r="BK78" s="150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6"/>
    </row>
    <row r="79" spans="2:86" s="26" customFormat="1" ht="21" customHeight="1" x14ac:dyDescent="0.2">
      <c r="B79" s="417"/>
      <c r="C79" s="418"/>
      <c r="D79" s="419"/>
      <c r="E79" s="84" t="s">
        <v>51</v>
      </c>
      <c r="F79" s="132">
        <v>30</v>
      </c>
      <c r="G79" s="28">
        <f t="shared" si="4"/>
        <v>1</v>
      </c>
      <c r="H79" s="93">
        <f t="shared" si="3"/>
        <v>0</v>
      </c>
      <c r="I79" s="124"/>
      <c r="J79" s="125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7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8"/>
      <c r="AG79" s="152"/>
      <c r="AH79" s="126"/>
      <c r="AI79" s="126"/>
      <c r="AJ79" s="126"/>
      <c r="AK79" s="126"/>
      <c r="AL79" s="126"/>
      <c r="AM79" s="126"/>
      <c r="AN79" s="126"/>
      <c r="AO79" s="126"/>
      <c r="AP79" s="126"/>
      <c r="AQ79" s="128"/>
      <c r="AR79" s="126"/>
      <c r="AS79" s="126"/>
      <c r="AT79" s="126"/>
      <c r="AU79" s="126"/>
      <c r="AV79" s="126"/>
      <c r="AW79" s="126"/>
      <c r="AX79" s="128"/>
      <c r="AY79" s="339"/>
      <c r="AZ79" s="319"/>
      <c r="BA79" s="319"/>
      <c r="BB79" s="319"/>
      <c r="BC79" s="319"/>
      <c r="BD79" s="319"/>
      <c r="BE79" s="319"/>
      <c r="BF79" s="319"/>
      <c r="BG79" s="319"/>
      <c r="BH79" s="319"/>
      <c r="BI79" s="319"/>
      <c r="BJ79" s="320"/>
      <c r="BK79" s="150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6"/>
    </row>
    <row r="80" spans="2:86" s="26" customFormat="1" ht="21" customHeight="1" x14ac:dyDescent="0.2">
      <c r="B80" s="417"/>
      <c r="C80" s="418"/>
      <c r="D80" s="419"/>
      <c r="E80" s="27" t="s">
        <v>55</v>
      </c>
      <c r="F80" s="135">
        <v>10</v>
      </c>
      <c r="G80" s="28">
        <f t="shared" si="4"/>
        <v>1</v>
      </c>
      <c r="H80" s="93">
        <f t="shared" si="3"/>
        <v>0</v>
      </c>
      <c r="I80" s="124"/>
      <c r="J80" s="125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7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8"/>
      <c r="AG80" s="152"/>
      <c r="AH80" s="126"/>
      <c r="AI80" s="126"/>
      <c r="AJ80" s="126"/>
      <c r="AK80" s="126"/>
      <c r="AL80" s="126"/>
      <c r="AM80" s="126"/>
      <c r="AN80" s="126"/>
      <c r="AO80" s="126"/>
      <c r="AP80" s="126"/>
      <c r="AQ80" s="128"/>
      <c r="AR80" s="126"/>
      <c r="AS80" s="126"/>
      <c r="AT80" s="126"/>
      <c r="AU80" s="126"/>
      <c r="AV80" s="126"/>
      <c r="AW80" s="126"/>
      <c r="AX80" s="128"/>
      <c r="AY80" s="339"/>
      <c r="AZ80" s="319"/>
      <c r="BA80" s="319"/>
      <c r="BB80" s="319"/>
      <c r="BC80" s="319"/>
      <c r="BD80" s="319"/>
      <c r="BE80" s="319"/>
      <c r="BF80" s="319"/>
      <c r="BG80" s="319"/>
      <c r="BH80" s="319"/>
      <c r="BI80" s="319"/>
      <c r="BJ80" s="320"/>
      <c r="BK80" s="150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6"/>
    </row>
    <row r="81" spans="2:86" s="26" customFormat="1" ht="21" customHeight="1" x14ac:dyDescent="0.2">
      <c r="B81" s="417"/>
      <c r="C81" s="418"/>
      <c r="D81" s="419"/>
      <c r="E81" s="190" t="s">
        <v>35</v>
      </c>
      <c r="F81" s="177">
        <v>50</v>
      </c>
      <c r="G81" s="172">
        <f t="shared" si="4"/>
        <v>101</v>
      </c>
      <c r="H81" s="249">
        <f t="shared" si="3"/>
        <v>100</v>
      </c>
      <c r="I81" s="124"/>
      <c r="J81" s="125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7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8"/>
      <c r="AG81" s="152"/>
      <c r="AH81" s="126"/>
      <c r="AI81" s="126"/>
      <c r="AJ81" s="126"/>
      <c r="AK81" s="126"/>
      <c r="AL81" s="126"/>
      <c r="AM81" s="126"/>
      <c r="AN81" s="126"/>
      <c r="AO81" s="126"/>
      <c r="AP81" s="126"/>
      <c r="AQ81" s="128"/>
      <c r="AR81" s="126"/>
      <c r="AS81" s="85" t="s">
        <v>67</v>
      </c>
      <c r="AT81" s="186">
        <v>100</v>
      </c>
      <c r="AU81" s="191" t="s">
        <v>68</v>
      </c>
      <c r="AV81" s="126"/>
      <c r="AW81" s="126"/>
      <c r="AX81" s="128"/>
      <c r="AY81" s="339"/>
      <c r="AZ81" s="319"/>
      <c r="BA81" s="319"/>
      <c r="BB81" s="319"/>
      <c r="BC81" s="319"/>
      <c r="BD81" s="319"/>
      <c r="BE81" s="319"/>
      <c r="BF81" s="319"/>
      <c r="BG81" s="319"/>
      <c r="BH81" s="319"/>
      <c r="BI81" s="319"/>
      <c r="BJ81" s="320"/>
      <c r="BK81" s="150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6"/>
    </row>
    <row r="82" spans="2:86" s="26" customFormat="1" ht="21" customHeight="1" x14ac:dyDescent="0.2">
      <c r="B82" s="417"/>
      <c r="C82" s="418"/>
      <c r="D82" s="419"/>
      <c r="E82" s="176" t="s">
        <v>48</v>
      </c>
      <c r="F82" s="187">
        <v>50</v>
      </c>
      <c r="G82" s="172">
        <f t="shared" si="4"/>
        <v>77</v>
      </c>
      <c r="H82" s="249">
        <f t="shared" si="3"/>
        <v>76</v>
      </c>
      <c r="I82" s="124"/>
      <c r="J82" s="125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7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8"/>
      <c r="AG82" s="152"/>
      <c r="AH82" s="126"/>
      <c r="AI82" s="126"/>
      <c r="AJ82" s="126"/>
      <c r="AK82" s="126"/>
      <c r="AL82" s="126"/>
      <c r="AM82" s="126"/>
      <c r="AN82" s="126"/>
      <c r="AO82" s="126"/>
      <c r="AP82" s="126"/>
      <c r="AQ82" s="128"/>
      <c r="AR82" s="126"/>
      <c r="AS82" s="126"/>
      <c r="AT82" s="126"/>
      <c r="AU82" s="85">
        <v>45</v>
      </c>
      <c r="AV82" s="85">
        <v>4</v>
      </c>
      <c r="AW82" s="186">
        <v>76</v>
      </c>
      <c r="AX82" s="237" t="s">
        <v>149</v>
      </c>
      <c r="AY82" s="339"/>
      <c r="AZ82" s="319"/>
      <c r="BA82" s="319"/>
      <c r="BB82" s="319"/>
      <c r="BC82" s="319"/>
      <c r="BD82" s="319"/>
      <c r="BE82" s="319"/>
      <c r="BF82" s="319"/>
      <c r="BG82" s="319"/>
      <c r="BH82" s="319"/>
      <c r="BI82" s="319"/>
      <c r="BJ82" s="320"/>
      <c r="BK82" s="150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6"/>
    </row>
    <row r="83" spans="2:86" s="26" customFormat="1" ht="21" customHeight="1" x14ac:dyDescent="0.2">
      <c r="B83" s="417"/>
      <c r="C83" s="418"/>
      <c r="D83" s="419"/>
      <c r="E83" s="264" t="s">
        <v>56</v>
      </c>
      <c r="F83" s="265">
        <v>30</v>
      </c>
      <c r="G83" s="268">
        <f t="shared" si="4"/>
        <v>23</v>
      </c>
      <c r="H83" s="283">
        <f t="shared" si="3"/>
        <v>22</v>
      </c>
      <c r="I83" s="124"/>
      <c r="J83" s="125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7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8"/>
      <c r="AG83" s="152"/>
      <c r="AH83" s="126"/>
      <c r="AI83" s="126"/>
      <c r="AJ83" s="126"/>
      <c r="AK83" s="126"/>
      <c r="AL83" s="126"/>
      <c r="AM83" s="126"/>
      <c r="AN83" s="126"/>
      <c r="AO83" s="126"/>
      <c r="AP83" s="126"/>
      <c r="AQ83" s="128"/>
      <c r="AR83" s="126"/>
      <c r="AS83" s="126"/>
      <c r="AT83" s="126"/>
      <c r="AU83" s="126"/>
      <c r="AV83" s="126"/>
      <c r="AW83" s="126"/>
      <c r="AX83" s="202">
        <v>22</v>
      </c>
      <c r="AY83" s="339"/>
      <c r="AZ83" s="319"/>
      <c r="BA83" s="319"/>
      <c r="BB83" s="319"/>
      <c r="BC83" s="319"/>
      <c r="BD83" s="319"/>
      <c r="BE83" s="319"/>
      <c r="BF83" s="319"/>
      <c r="BG83" s="319"/>
      <c r="BH83" s="319"/>
      <c r="BI83" s="319"/>
      <c r="BJ83" s="320"/>
      <c r="BK83" s="150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6"/>
    </row>
    <row r="84" spans="2:86" s="26" customFormat="1" ht="21" customHeight="1" thickBot="1" x14ac:dyDescent="0.25">
      <c r="B84" s="417"/>
      <c r="C84" s="410"/>
      <c r="D84" s="412"/>
      <c r="E84" s="235" t="s">
        <v>57</v>
      </c>
      <c r="F84" s="234">
        <v>30</v>
      </c>
      <c r="G84" s="50">
        <f t="shared" si="4"/>
        <v>1</v>
      </c>
      <c r="H84" s="67">
        <f t="shared" si="3"/>
        <v>0</v>
      </c>
      <c r="I84" s="291"/>
      <c r="J84" s="117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9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20"/>
      <c r="AG84" s="189"/>
      <c r="AH84" s="118"/>
      <c r="AI84" s="118"/>
      <c r="AJ84" s="118"/>
      <c r="AK84" s="118"/>
      <c r="AL84" s="118"/>
      <c r="AM84" s="118"/>
      <c r="AN84" s="118"/>
      <c r="AO84" s="118"/>
      <c r="AP84" s="118"/>
      <c r="AQ84" s="120"/>
      <c r="AR84" s="118"/>
      <c r="AS84" s="118"/>
      <c r="AT84" s="118"/>
      <c r="AU84" s="118"/>
      <c r="AV84" s="118"/>
      <c r="AW84" s="118"/>
      <c r="AX84" s="120"/>
      <c r="AY84" s="340"/>
      <c r="AZ84" s="341"/>
      <c r="BA84" s="341"/>
      <c r="BB84" s="341"/>
      <c r="BC84" s="341"/>
      <c r="BD84" s="341"/>
      <c r="BE84" s="341"/>
      <c r="BF84" s="341"/>
      <c r="BG84" s="341"/>
      <c r="BH84" s="341"/>
      <c r="BI84" s="341"/>
      <c r="BJ84" s="342"/>
      <c r="BK84" s="44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8"/>
    </row>
    <row r="85" spans="2:86" s="26" customFormat="1" ht="21" customHeight="1" x14ac:dyDescent="0.2">
      <c r="B85" s="407">
        <f>RANK(D85,$D$5:$D$94)</f>
        <v>9</v>
      </c>
      <c r="C85" s="409" t="s">
        <v>131</v>
      </c>
      <c r="D85" s="411">
        <f>MAX(AR85:AX85)+(MAX(AR86:AX86)*2)+(MAX(AR87:AX87)*2)+(MAX(AR88:AX88)*3)+(MAX(AR89:AX89)*3)+(MAX(AR90:AX90)*10)+(MAX(AR91:AX91)*3)+(MAX(AR92:AX92)*3)+(MAX(AR93:AX93)*7)+(MAX(AR94:AX94)*7)</f>
        <v>3</v>
      </c>
      <c r="E85" s="285" t="s">
        <v>3</v>
      </c>
      <c r="F85" s="286">
        <v>100</v>
      </c>
      <c r="G85" s="287">
        <f t="shared" si="0"/>
        <v>4</v>
      </c>
      <c r="H85" s="288">
        <f t="shared" si="3"/>
        <v>3</v>
      </c>
      <c r="I85" s="257"/>
      <c r="J85" s="25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262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9"/>
      <c r="AG85" s="243"/>
      <c r="AH85" s="168"/>
      <c r="AI85" s="168"/>
      <c r="AJ85" s="168"/>
      <c r="AK85" s="168"/>
      <c r="AL85" s="168"/>
      <c r="AM85" s="168"/>
      <c r="AN85" s="168"/>
      <c r="AO85" s="168"/>
      <c r="AP85" s="168"/>
      <c r="AQ85" s="169"/>
      <c r="AR85" s="168"/>
      <c r="AS85" s="168"/>
      <c r="AT85" s="168"/>
      <c r="AU85" s="168"/>
      <c r="AV85" s="168"/>
      <c r="AW85" s="23">
        <v>2</v>
      </c>
      <c r="AX85" s="25">
        <v>3</v>
      </c>
      <c r="AY85" s="325"/>
      <c r="AZ85" s="326"/>
      <c r="BA85" s="326"/>
      <c r="BB85" s="326"/>
      <c r="BC85" s="326"/>
      <c r="BD85" s="326"/>
      <c r="BE85" s="326"/>
      <c r="BF85" s="326"/>
      <c r="BG85" s="326"/>
      <c r="BH85" s="326"/>
      <c r="BI85" s="326"/>
      <c r="BJ85" s="321"/>
      <c r="BK85" s="21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5"/>
    </row>
    <row r="86" spans="2:86" s="26" customFormat="1" ht="21" customHeight="1" x14ac:dyDescent="0.2">
      <c r="B86" s="417"/>
      <c r="C86" s="418"/>
      <c r="D86" s="419"/>
      <c r="E86" s="84" t="s">
        <v>4</v>
      </c>
      <c r="F86" s="135">
        <v>100</v>
      </c>
      <c r="G86" s="28">
        <f t="shared" si="0"/>
        <v>1</v>
      </c>
      <c r="H86" s="93">
        <f t="shared" si="3"/>
        <v>0</v>
      </c>
      <c r="I86" s="124"/>
      <c r="J86" s="125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7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8"/>
      <c r="AG86" s="152"/>
      <c r="AH86" s="126"/>
      <c r="AI86" s="126"/>
      <c r="AJ86" s="126"/>
      <c r="AK86" s="126"/>
      <c r="AL86" s="126"/>
      <c r="AM86" s="126"/>
      <c r="AN86" s="126"/>
      <c r="AO86" s="126"/>
      <c r="AP86" s="126"/>
      <c r="AQ86" s="128"/>
      <c r="AR86" s="126"/>
      <c r="AS86" s="126"/>
      <c r="AT86" s="126"/>
      <c r="AU86" s="126"/>
      <c r="AV86" s="126"/>
      <c r="AW86" s="126"/>
      <c r="AX86" s="128"/>
      <c r="AY86" s="339"/>
      <c r="AZ86" s="319"/>
      <c r="BA86" s="319"/>
      <c r="BB86" s="319"/>
      <c r="BC86" s="319"/>
      <c r="BD86" s="319"/>
      <c r="BE86" s="319"/>
      <c r="BF86" s="319"/>
      <c r="BG86" s="319"/>
      <c r="BH86" s="319"/>
      <c r="BI86" s="319"/>
      <c r="BJ86" s="320"/>
      <c r="BK86" s="150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6"/>
    </row>
    <row r="87" spans="2:86" s="26" customFormat="1" ht="21" customHeight="1" x14ac:dyDescent="0.2">
      <c r="B87" s="417"/>
      <c r="C87" s="418"/>
      <c r="D87" s="419"/>
      <c r="E87" s="84" t="s">
        <v>47</v>
      </c>
      <c r="F87" s="135">
        <v>30</v>
      </c>
      <c r="G87" s="28">
        <f t="shared" si="0"/>
        <v>1</v>
      </c>
      <c r="H87" s="93">
        <f t="shared" si="3"/>
        <v>0</v>
      </c>
      <c r="I87" s="124"/>
      <c r="J87" s="125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7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8"/>
      <c r="AG87" s="152"/>
      <c r="AH87" s="126"/>
      <c r="AI87" s="126"/>
      <c r="AJ87" s="126"/>
      <c r="AK87" s="126"/>
      <c r="AL87" s="126"/>
      <c r="AM87" s="126"/>
      <c r="AN87" s="126"/>
      <c r="AO87" s="126"/>
      <c r="AP87" s="126"/>
      <c r="AQ87" s="128"/>
      <c r="AR87" s="126"/>
      <c r="AS87" s="126"/>
      <c r="AT87" s="126"/>
      <c r="AU87" s="126"/>
      <c r="AV87" s="126"/>
      <c r="AW87" s="126"/>
      <c r="AX87" s="128"/>
      <c r="AY87" s="339"/>
      <c r="AZ87" s="319"/>
      <c r="BA87" s="319"/>
      <c r="BB87" s="319"/>
      <c r="BC87" s="319"/>
      <c r="BD87" s="319"/>
      <c r="BE87" s="319"/>
      <c r="BF87" s="319"/>
      <c r="BG87" s="319"/>
      <c r="BH87" s="319"/>
      <c r="BI87" s="319"/>
      <c r="BJ87" s="320"/>
      <c r="BK87" s="150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6"/>
    </row>
    <row r="88" spans="2:86" s="26" customFormat="1" ht="21" customHeight="1" x14ac:dyDescent="0.2">
      <c r="B88" s="417"/>
      <c r="C88" s="418"/>
      <c r="D88" s="419"/>
      <c r="E88" s="84" t="s">
        <v>50</v>
      </c>
      <c r="F88" s="132">
        <v>30</v>
      </c>
      <c r="G88" s="28">
        <f t="shared" si="0"/>
        <v>1</v>
      </c>
      <c r="H88" s="93">
        <f t="shared" si="3"/>
        <v>0</v>
      </c>
      <c r="I88" s="124"/>
      <c r="J88" s="125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7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8"/>
      <c r="AG88" s="152"/>
      <c r="AH88" s="126"/>
      <c r="AI88" s="126"/>
      <c r="AJ88" s="126"/>
      <c r="AK88" s="126"/>
      <c r="AL88" s="126"/>
      <c r="AM88" s="126"/>
      <c r="AN88" s="126"/>
      <c r="AO88" s="126"/>
      <c r="AP88" s="126"/>
      <c r="AQ88" s="128"/>
      <c r="AR88" s="126"/>
      <c r="AS88" s="126"/>
      <c r="AT88" s="126"/>
      <c r="AU88" s="126"/>
      <c r="AV88" s="126"/>
      <c r="AW88" s="126"/>
      <c r="AX88" s="128"/>
      <c r="AY88" s="339"/>
      <c r="AZ88" s="319"/>
      <c r="BA88" s="319"/>
      <c r="BB88" s="319"/>
      <c r="BC88" s="319"/>
      <c r="BD88" s="319"/>
      <c r="BE88" s="319"/>
      <c r="BF88" s="319"/>
      <c r="BG88" s="319"/>
      <c r="BH88" s="319"/>
      <c r="BI88" s="319"/>
      <c r="BJ88" s="320"/>
      <c r="BK88" s="150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6"/>
    </row>
    <row r="89" spans="2:86" s="26" customFormat="1" ht="21" customHeight="1" x14ac:dyDescent="0.2">
      <c r="B89" s="417"/>
      <c r="C89" s="418"/>
      <c r="D89" s="419"/>
      <c r="E89" s="84" t="s">
        <v>51</v>
      </c>
      <c r="F89" s="132">
        <v>30</v>
      </c>
      <c r="G89" s="28">
        <f t="shared" si="0"/>
        <v>1</v>
      </c>
      <c r="H89" s="93">
        <f t="shared" si="3"/>
        <v>0</v>
      </c>
      <c r="I89" s="124"/>
      <c r="J89" s="125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7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8"/>
      <c r="AG89" s="152"/>
      <c r="AH89" s="126"/>
      <c r="AI89" s="126"/>
      <c r="AJ89" s="126"/>
      <c r="AK89" s="126"/>
      <c r="AL89" s="126"/>
      <c r="AM89" s="126"/>
      <c r="AN89" s="126"/>
      <c r="AO89" s="126"/>
      <c r="AP89" s="126"/>
      <c r="AQ89" s="128"/>
      <c r="AR89" s="126"/>
      <c r="AS89" s="126"/>
      <c r="AT89" s="126"/>
      <c r="AU89" s="126"/>
      <c r="AV89" s="126"/>
      <c r="AW89" s="126"/>
      <c r="AX89" s="128"/>
      <c r="AY89" s="339"/>
      <c r="AZ89" s="319"/>
      <c r="BA89" s="319"/>
      <c r="BB89" s="319"/>
      <c r="BC89" s="319"/>
      <c r="BD89" s="319"/>
      <c r="BE89" s="319"/>
      <c r="BF89" s="319"/>
      <c r="BG89" s="319"/>
      <c r="BH89" s="319"/>
      <c r="BI89" s="319"/>
      <c r="BJ89" s="320"/>
      <c r="BK89" s="150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6"/>
    </row>
    <row r="90" spans="2:86" s="26" customFormat="1" ht="21" customHeight="1" x14ac:dyDescent="0.2">
      <c r="B90" s="417"/>
      <c r="C90" s="418"/>
      <c r="D90" s="419"/>
      <c r="E90" s="27" t="s">
        <v>55</v>
      </c>
      <c r="F90" s="135">
        <v>10</v>
      </c>
      <c r="G90" s="28">
        <f t="shared" si="0"/>
        <v>1</v>
      </c>
      <c r="H90" s="93">
        <f t="shared" si="3"/>
        <v>0</v>
      </c>
      <c r="I90" s="124"/>
      <c r="J90" s="125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7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8"/>
      <c r="AG90" s="152"/>
      <c r="AH90" s="126"/>
      <c r="AI90" s="126"/>
      <c r="AJ90" s="126"/>
      <c r="AK90" s="126"/>
      <c r="AL90" s="126"/>
      <c r="AM90" s="126"/>
      <c r="AN90" s="126"/>
      <c r="AO90" s="126"/>
      <c r="AP90" s="126"/>
      <c r="AQ90" s="128"/>
      <c r="AR90" s="126"/>
      <c r="AS90" s="126"/>
      <c r="AT90" s="126"/>
      <c r="AU90" s="126"/>
      <c r="AV90" s="126"/>
      <c r="AW90" s="126"/>
      <c r="AX90" s="128"/>
      <c r="AY90" s="339"/>
      <c r="AZ90" s="319"/>
      <c r="BA90" s="319"/>
      <c r="BB90" s="319"/>
      <c r="BC90" s="319"/>
      <c r="BD90" s="319"/>
      <c r="BE90" s="319"/>
      <c r="BF90" s="319"/>
      <c r="BG90" s="319"/>
      <c r="BH90" s="319"/>
      <c r="BI90" s="319"/>
      <c r="BJ90" s="320"/>
      <c r="BK90" s="150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6"/>
    </row>
    <row r="91" spans="2:86" s="26" customFormat="1" ht="21" customHeight="1" x14ac:dyDescent="0.2">
      <c r="B91" s="417"/>
      <c r="C91" s="418"/>
      <c r="D91" s="419"/>
      <c r="E91" s="84" t="s">
        <v>35</v>
      </c>
      <c r="F91" s="135">
        <v>50</v>
      </c>
      <c r="G91" s="28">
        <f t="shared" si="0"/>
        <v>1</v>
      </c>
      <c r="H91" s="93">
        <f t="shared" si="3"/>
        <v>0</v>
      </c>
      <c r="I91" s="124"/>
      <c r="J91" s="125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7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8"/>
      <c r="AG91" s="152"/>
      <c r="AH91" s="126"/>
      <c r="AI91" s="126"/>
      <c r="AJ91" s="126"/>
      <c r="AK91" s="126"/>
      <c r="AL91" s="126"/>
      <c r="AM91" s="126"/>
      <c r="AN91" s="126"/>
      <c r="AO91" s="126"/>
      <c r="AP91" s="126"/>
      <c r="AQ91" s="128"/>
      <c r="AR91" s="126"/>
      <c r="AS91" s="126"/>
      <c r="AT91" s="126"/>
      <c r="AU91" s="126"/>
      <c r="AV91" s="126"/>
      <c r="AW91" s="126"/>
      <c r="AX91" s="128"/>
      <c r="AY91" s="339"/>
      <c r="AZ91" s="319"/>
      <c r="BA91" s="319"/>
      <c r="BB91" s="319"/>
      <c r="BC91" s="319"/>
      <c r="BD91" s="319"/>
      <c r="BE91" s="319"/>
      <c r="BF91" s="319"/>
      <c r="BG91" s="319"/>
      <c r="BH91" s="319"/>
      <c r="BI91" s="319"/>
      <c r="BJ91" s="320"/>
      <c r="BK91" s="150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6"/>
    </row>
    <row r="92" spans="2:86" s="26" customFormat="1" ht="21" customHeight="1" x14ac:dyDescent="0.2">
      <c r="B92" s="417"/>
      <c r="C92" s="418"/>
      <c r="D92" s="419"/>
      <c r="E92" s="27" t="s">
        <v>48</v>
      </c>
      <c r="F92" s="132">
        <v>50</v>
      </c>
      <c r="G92" s="28">
        <f t="shared" si="0"/>
        <v>1</v>
      </c>
      <c r="H92" s="93">
        <f t="shared" si="3"/>
        <v>0</v>
      </c>
      <c r="I92" s="124"/>
      <c r="J92" s="125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7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8"/>
      <c r="AG92" s="152"/>
      <c r="AH92" s="126"/>
      <c r="AI92" s="126"/>
      <c r="AJ92" s="126"/>
      <c r="AK92" s="126"/>
      <c r="AL92" s="126"/>
      <c r="AM92" s="126"/>
      <c r="AN92" s="126"/>
      <c r="AO92" s="126"/>
      <c r="AP92" s="126"/>
      <c r="AQ92" s="128"/>
      <c r="AR92" s="126"/>
      <c r="AS92" s="126"/>
      <c r="AT92" s="126"/>
      <c r="AU92" s="126"/>
      <c r="AV92" s="126"/>
      <c r="AW92" s="126"/>
      <c r="AX92" s="128"/>
      <c r="AY92" s="339"/>
      <c r="AZ92" s="319"/>
      <c r="BA92" s="319"/>
      <c r="BB92" s="319"/>
      <c r="BC92" s="319"/>
      <c r="BD92" s="319"/>
      <c r="BE92" s="319"/>
      <c r="BF92" s="319"/>
      <c r="BG92" s="319"/>
      <c r="BH92" s="319"/>
      <c r="BI92" s="319"/>
      <c r="BJ92" s="320"/>
      <c r="BK92" s="150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6"/>
    </row>
    <row r="93" spans="2:86" s="26" customFormat="1" ht="21" customHeight="1" x14ac:dyDescent="0.2">
      <c r="B93" s="417"/>
      <c r="C93" s="418"/>
      <c r="D93" s="419"/>
      <c r="E93" s="27" t="s">
        <v>56</v>
      </c>
      <c r="F93" s="132">
        <v>30</v>
      </c>
      <c r="G93" s="28">
        <f t="shared" si="0"/>
        <v>1</v>
      </c>
      <c r="H93" s="93">
        <f t="shared" si="3"/>
        <v>0</v>
      </c>
      <c r="I93" s="124"/>
      <c r="J93" s="125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7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8"/>
      <c r="AG93" s="152"/>
      <c r="AH93" s="126"/>
      <c r="AI93" s="126"/>
      <c r="AJ93" s="126"/>
      <c r="AK93" s="126"/>
      <c r="AL93" s="126"/>
      <c r="AM93" s="126"/>
      <c r="AN93" s="126"/>
      <c r="AO93" s="126"/>
      <c r="AP93" s="126"/>
      <c r="AQ93" s="128"/>
      <c r="AR93" s="126"/>
      <c r="AS93" s="126"/>
      <c r="AT93" s="126"/>
      <c r="AU93" s="126"/>
      <c r="AV93" s="126"/>
      <c r="AW93" s="126"/>
      <c r="AX93" s="128"/>
      <c r="AY93" s="339"/>
      <c r="AZ93" s="319"/>
      <c r="BA93" s="319"/>
      <c r="BB93" s="319"/>
      <c r="BC93" s="319"/>
      <c r="BD93" s="319"/>
      <c r="BE93" s="319"/>
      <c r="BF93" s="319"/>
      <c r="BG93" s="319"/>
      <c r="BH93" s="319"/>
      <c r="BI93" s="319"/>
      <c r="BJ93" s="320"/>
      <c r="BK93" s="150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6"/>
    </row>
    <row r="94" spans="2:86" s="26" customFormat="1" ht="21" customHeight="1" thickBot="1" x14ac:dyDescent="0.25">
      <c r="B94" s="417"/>
      <c r="C94" s="410"/>
      <c r="D94" s="412"/>
      <c r="E94" s="256" t="s">
        <v>57</v>
      </c>
      <c r="F94" s="141">
        <v>30</v>
      </c>
      <c r="G94" s="42">
        <f t="shared" si="0"/>
        <v>1</v>
      </c>
      <c r="H94" s="299">
        <f t="shared" si="3"/>
        <v>0</v>
      </c>
      <c r="I94" s="129"/>
      <c r="J94" s="111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3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30"/>
      <c r="AG94" s="306"/>
      <c r="AH94" s="112"/>
      <c r="AI94" s="112"/>
      <c r="AJ94" s="112"/>
      <c r="AK94" s="112"/>
      <c r="AL94" s="112"/>
      <c r="AM94" s="112"/>
      <c r="AN94" s="112"/>
      <c r="AO94" s="112"/>
      <c r="AP94" s="112"/>
      <c r="AQ94" s="130"/>
      <c r="AR94" s="112"/>
      <c r="AS94" s="112"/>
      <c r="AT94" s="112"/>
      <c r="AU94" s="112"/>
      <c r="AV94" s="112"/>
      <c r="AW94" s="112"/>
      <c r="AX94" s="130"/>
      <c r="AY94" s="340"/>
      <c r="AZ94" s="341"/>
      <c r="BA94" s="341"/>
      <c r="BB94" s="341"/>
      <c r="BC94" s="341"/>
      <c r="BD94" s="341"/>
      <c r="BE94" s="341"/>
      <c r="BF94" s="341"/>
      <c r="BG94" s="341"/>
      <c r="BH94" s="341"/>
      <c r="BI94" s="341"/>
      <c r="BJ94" s="342"/>
      <c r="BK94" s="44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8"/>
    </row>
    <row r="95" spans="2:86" s="26" customFormat="1" ht="21" customHeight="1" x14ac:dyDescent="0.2">
      <c r="B95" s="407" t="s">
        <v>152</v>
      </c>
      <c r="C95" s="409" t="s">
        <v>132</v>
      </c>
      <c r="D95" s="411">
        <f>MAX(AR95:AX95)+(MAX(AR96:AX96)*2)+(MAX(AR97:AX97)*2)+(MAX(AR98:AX98)*3)+(MAX(AR99:AX99)*3)+(MAX(AR100:AX100)*10)+(MAX(AR101:AX101)*3)+(MAX(AR102:AX102)*3)+(MAX(AR103:AX103)*7)+(MAX(AR104:AX104)*7)</f>
        <v>0</v>
      </c>
      <c r="E95" s="180" t="s">
        <v>3</v>
      </c>
      <c r="F95" s="181">
        <v>100</v>
      </c>
      <c r="G95" s="179">
        <f t="shared" ref="G95:G104" si="5">H95+1</f>
        <v>1</v>
      </c>
      <c r="H95" s="248">
        <f t="shared" si="3"/>
        <v>0</v>
      </c>
      <c r="I95" s="262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168"/>
      <c r="U95" s="262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169"/>
      <c r="AG95" s="308"/>
      <c r="AH95" s="258"/>
      <c r="AI95" s="258"/>
      <c r="AJ95" s="258"/>
      <c r="AK95" s="258"/>
      <c r="AL95" s="258"/>
      <c r="AM95" s="258"/>
      <c r="AN95" s="258"/>
      <c r="AO95" s="258"/>
      <c r="AP95" s="258"/>
      <c r="AQ95" s="168"/>
      <c r="AR95" s="262"/>
      <c r="AS95" s="258"/>
      <c r="AT95" s="258"/>
      <c r="AU95" s="258"/>
      <c r="AV95" s="258"/>
      <c r="AW95" s="258"/>
      <c r="AX95" s="169"/>
      <c r="AY95" s="346"/>
      <c r="AZ95" s="347"/>
      <c r="BA95" s="347"/>
      <c r="BB95" s="347"/>
      <c r="BC95" s="347"/>
      <c r="BD95" s="347"/>
      <c r="BE95" s="347"/>
      <c r="BF95" s="347"/>
      <c r="BG95" s="347"/>
      <c r="BH95" s="347"/>
      <c r="BI95" s="347"/>
      <c r="BJ95" s="321"/>
      <c r="BK95" s="300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5"/>
    </row>
    <row r="96" spans="2:86" s="26" customFormat="1" ht="21" customHeight="1" x14ac:dyDescent="0.2">
      <c r="B96" s="417"/>
      <c r="C96" s="418"/>
      <c r="D96" s="419"/>
      <c r="E96" s="279" t="s">
        <v>4</v>
      </c>
      <c r="F96" s="280">
        <v>100</v>
      </c>
      <c r="G96" s="277">
        <f t="shared" si="5"/>
        <v>1</v>
      </c>
      <c r="H96" s="313">
        <f t="shared" si="3"/>
        <v>0</v>
      </c>
      <c r="I96" s="127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6"/>
      <c r="U96" s="127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8"/>
      <c r="AG96" s="309"/>
      <c r="AH96" s="125"/>
      <c r="AI96" s="125"/>
      <c r="AJ96" s="125"/>
      <c r="AK96" s="125"/>
      <c r="AL96" s="125"/>
      <c r="AM96" s="125"/>
      <c r="AN96" s="125"/>
      <c r="AO96" s="125"/>
      <c r="AP96" s="125"/>
      <c r="AQ96" s="126"/>
      <c r="AR96" s="127"/>
      <c r="AS96" s="125"/>
      <c r="AT96" s="125"/>
      <c r="AU96" s="125"/>
      <c r="AV96" s="125"/>
      <c r="AW96" s="125"/>
      <c r="AX96" s="86" t="s">
        <v>152</v>
      </c>
      <c r="AY96" s="330"/>
      <c r="AZ96" s="324"/>
      <c r="BA96" s="324"/>
      <c r="BB96" s="324"/>
      <c r="BC96" s="324"/>
      <c r="BD96" s="324"/>
      <c r="BE96" s="324"/>
      <c r="BF96" s="324"/>
      <c r="BG96" s="324"/>
      <c r="BH96" s="324"/>
      <c r="BI96" s="324"/>
      <c r="BJ96" s="320"/>
      <c r="BK96" s="301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86"/>
    </row>
    <row r="97" spans="2:86" s="26" customFormat="1" ht="21" customHeight="1" x14ac:dyDescent="0.2">
      <c r="B97" s="417"/>
      <c r="C97" s="418"/>
      <c r="D97" s="419"/>
      <c r="E97" s="84" t="s">
        <v>47</v>
      </c>
      <c r="F97" s="135">
        <v>30</v>
      </c>
      <c r="G97" s="42">
        <f t="shared" si="5"/>
        <v>1</v>
      </c>
      <c r="H97" s="299">
        <f t="shared" si="3"/>
        <v>0</v>
      </c>
      <c r="I97" s="127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6"/>
      <c r="U97" s="127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8"/>
      <c r="AG97" s="309"/>
      <c r="AH97" s="125"/>
      <c r="AI97" s="125"/>
      <c r="AJ97" s="125"/>
      <c r="AK97" s="125"/>
      <c r="AL97" s="125"/>
      <c r="AM97" s="125"/>
      <c r="AN97" s="125"/>
      <c r="AO97" s="125"/>
      <c r="AP97" s="125"/>
      <c r="AQ97" s="126"/>
      <c r="AR97" s="127"/>
      <c r="AS97" s="125"/>
      <c r="AT97" s="125"/>
      <c r="AU97" s="125"/>
      <c r="AV97" s="125"/>
      <c r="AW97" s="125"/>
      <c r="AX97" s="128"/>
      <c r="AY97" s="330"/>
      <c r="AZ97" s="324"/>
      <c r="BA97" s="324"/>
      <c r="BB97" s="324"/>
      <c r="BC97" s="324"/>
      <c r="BD97" s="324"/>
      <c r="BE97" s="324"/>
      <c r="BF97" s="324"/>
      <c r="BG97" s="324"/>
      <c r="BH97" s="324"/>
      <c r="BI97" s="324"/>
      <c r="BJ97" s="320"/>
      <c r="BK97" s="301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86"/>
    </row>
    <row r="98" spans="2:86" s="26" customFormat="1" ht="21" customHeight="1" x14ac:dyDescent="0.2">
      <c r="B98" s="417"/>
      <c r="C98" s="418"/>
      <c r="D98" s="419"/>
      <c r="E98" s="84" t="s">
        <v>50</v>
      </c>
      <c r="F98" s="132">
        <v>30</v>
      </c>
      <c r="G98" s="28">
        <f t="shared" si="5"/>
        <v>1</v>
      </c>
      <c r="H98" s="93">
        <f t="shared" si="3"/>
        <v>0</v>
      </c>
      <c r="I98" s="127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6"/>
      <c r="U98" s="127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8"/>
      <c r="AG98" s="309"/>
      <c r="AH98" s="125"/>
      <c r="AI98" s="125"/>
      <c r="AJ98" s="125"/>
      <c r="AK98" s="125"/>
      <c r="AL98" s="125"/>
      <c r="AM98" s="125"/>
      <c r="AN98" s="125"/>
      <c r="AO98" s="125"/>
      <c r="AP98" s="125"/>
      <c r="AQ98" s="126"/>
      <c r="AR98" s="127"/>
      <c r="AS98" s="125"/>
      <c r="AT98" s="125"/>
      <c r="AU98" s="125"/>
      <c r="AV98" s="125"/>
      <c r="AW98" s="125"/>
      <c r="AX98" s="128"/>
      <c r="AY98" s="330"/>
      <c r="AZ98" s="324"/>
      <c r="BA98" s="324"/>
      <c r="BB98" s="324"/>
      <c r="BC98" s="324"/>
      <c r="BD98" s="324"/>
      <c r="BE98" s="324"/>
      <c r="BF98" s="324"/>
      <c r="BG98" s="324"/>
      <c r="BH98" s="324"/>
      <c r="BI98" s="324"/>
      <c r="BJ98" s="320"/>
      <c r="BK98" s="301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86"/>
    </row>
    <row r="99" spans="2:86" s="26" customFormat="1" ht="21" customHeight="1" x14ac:dyDescent="0.2">
      <c r="B99" s="417"/>
      <c r="C99" s="418"/>
      <c r="D99" s="419"/>
      <c r="E99" s="84" t="s">
        <v>51</v>
      </c>
      <c r="F99" s="132">
        <v>30</v>
      </c>
      <c r="G99" s="42">
        <f t="shared" si="5"/>
        <v>1</v>
      </c>
      <c r="H99" s="299">
        <f t="shared" si="3"/>
        <v>0</v>
      </c>
      <c r="I99" s="127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6"/>
      <c r="U99" s="127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8"/>
      <c r="AG99" s="309"/>
      <c r="AH99" s="125"/>
      <c r="AI99" s="125"/>
      <c r="AJ99" s="125"/>
      <c r="AK99" s="125"/>
      <c r="AL99" s="125"/>
      <c r="AM99" s="125"/>
      <c r="AN99" s="125"/>
      <c r="AO99" s="125"/>
      <c r="AP99" s="125"/>
      <c r="AQ99" s="126"/>
      <c r="AR99" s="127"/>
      <c r="AS99" s="125"/>
      <c r="AT99" s="125"/>
      <c r="AU99" s="125"/>
      <c r="AV99" s="125"/>
      <c r="AW99" s="125"/>
      <c r="AX99" s="128"/>
      <c r="AY99" s="330"/>
      <c r="AZ99" s="324"/>
      <c r="BA99" s="324"/>
      <c r="BB99" s="324"/>
      <c r="BC99" s="324"/>
      <c r="BD99" s="324"/>
      <c r="BE99" s="324"/>
      <c r="BF99" s="324"/>
      <c r="BG99" s="324"/>
      <c r="BH99" s="324"/>
      <c r="BI99" s="324"/>
      <c r="BJ99" s="320"/>
      <c r="BK99" s="301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86"/>
    </row>
    <row r="100" spans="2:86" s="26" customFormat="1" ht="21" customHeight="1" x14ac:dyDescent="0.2">
      <c r="B100" s="417"/>
      <c r="C100" s="418"/>
      <c r="D100" s="419"/>
      <c r="E100" s="27" t="s">
        <v>55</v>
      </c>
      <c r="F100" s="135">
        <v>10</v>
      </c>
      <c r="G100" s="42">
        <f t="shared" si="5"/>
        <v>1</v>
      </c>
      <c r="H100" s="299">
        <f t="shared" si="3"/>
        <v>0</v>
      </c>
      <c r="I100" s="127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6"/>
      <c r="U100" s="127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8"/>
      <c r="AG100" s="309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6"/>
      <c r="AR100" s="127"/>
      <c r="AS100" s="125"/>
      <c r="AT100" s="125"/>
      <c r="AU100" s="125"/>
      <c r="AV100" s="125"/>
      <c r="AW100" s="125"/>
      <c r="AX100" s="128"/>
      <c r="AY100" s="330"/>
      <c r="AZ100" s="324"/>
      <c r="BA100" s="324"/>
      <c r="BB100" s="324"/>
      <c r="BC100" s="324"/>
      <c r="BD100" s="324"/>
      <c r="BE100" s="324"/>
      <c r="BF100" s="324"/>
      <c r="BG100" s="324"/>
      <c r="BH100" s="324"/>
      <c r="BI100" s="324"/>
      <c r="BJ100" s="320"/>
      <c r="BK100" s="301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4"/>
      <c r="CC100" s="154"/>
      <c r="CD100" s="154"/>
      <c r="CE100" s="154"/>
      <c r="CF100" s="154"/>
      <c r="CG100" s="154"/>
      <c r="CH100" s="86"/>
    </row>
    <row r="101" spans="2:86" s="26" customFormat="1" ht="21" customHeight="1" x14ac:dyDescent="0.2">
      <c r="B101" s="417"/>
      <c r="C101" s="418"/>
      <c r="D101" s="419"/>
      <c r="E101" s="279" t="s">
        <v>35</v>
      </c>
      <c r="F101" s="280">
        <v>50</v>
      </c>
      <c r="G101" s="277">
        <f t="shared" si="5"/>
        <v>1</v>
      </c>
      <c r="H101" s="313">
        <f t="shared" si="3"/>
        <v>0</v>
      </c>
      <c r="I101" s="127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6"/>
      <c r="U101" s="127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8"/>
      <c r="AG101" s="309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6"/>
      <c r="AR101" s="127"/>
      <c r="AS101" s="125"/>
      <c r="AT101" s="125"/>
      <c r="AU101" s="125"/>
      <c r="AV101" s="125"/>
      <c r="AW101" s="125"/>
      <c r="AX101" s="128"/>
      <c r="AY101" s="330"/>
      <c r="AZ101" s="324"/>
      <c r="BA101" s="324"/>
      <c r="BB101" s="324"/>
      <c r="BC101" s="324"/>
      <c r="BD101" s="324"/>
      <c r="BE101" s="324"/>
      <c r="BF101" s="324"/>
      <c r="BG101" s="324"/>
      <c r="BH101" s="324"/>
      <c r="BI101" s="324"/>
      <c r="BJ101" s="320"/>
      <c r="BK101" s="301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86"/>
    </row>
    <row r="102" spans="2:86" s="26" customFormat="1" ht="21" customHeight="1" x14ac:dyDescent="0.2">
      <c r="B102" s="417"/>
      <c r="C102" s="418"/>
      <c r="D102" s="419"/>
      <c r="E102" s="27" t="s">
        <v>48</v>
      </c>
      <c r="F102" s="132">
        <v>50</v>
      </c>
      <c r="G102" s="42">
        <f t="shared" si="5"/>
        <v>1</v>
      </c>
      <c r="H102" s="299">
        <f t="shared" si="3"/>
        <v>0</v>
      </c>
      <c r="I102" s="127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6"/>
      <c r="U102" s="127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8"/>
      <c r="AG102" s="309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6"/>
      <c r="AR102" s="127"/>
      <c r="AS102" s="125"/>
      <c r="AT102" s="125"/>
      <c r="AU102" s="125"/>
      <c r="AV102" s="125"/>
      <c r="AW102" s="125"/>
      <c r="AX102" s="128"/>
      <c r="AY102" s="330"/>
      <c r="AZ102" s="324"/>
      <c r="BA102" s="324"/>
      <c r="BB102" s="324"/>
      <c r="BC102" s="324"/>
      <c r="BD102" s="324"/>
      <c r="BE102" s="324"/>
      <c r="BF102" s="324"/>
      <c r="BG102" s="324"/>
      <c r="BH102" s="324"/>
      <c r="BI102" s="324"/>
      <c r="BJ102" s="320"/>
      <c r="BK102" s="301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86"/>
    </row>
    <row r="103" spans="2:86" s="26" customFormat="1" ht="21" customHeight="1" x14ac:dyDescent="0.2">
      <c r="B103" s="417"/>
      <c r="C103" s="418"/>
      <c r="D103" s="419"/>
      <c r="E103" s="27" t="s">
        <v>56</v>
      </c>
      <c r="F103" s="132">
        <v>30</v>
      </c>
      <c r="G103" s="42">
        <f t="shared" si="5"/>
        <v>1</v>
      </c>
      <c r="H103" s="299">
        <f t="shared" si="3"/>
        <v>0</v>
      </c>
      <c r="I103" s="127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6"/>
      <c r="U103" s="127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8"/>
      <c r="AG103" s="309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6"/>
      <c r="AR103" s="127"/>
      <c r="AS103" s="125"/>
      <c r="AT103" s="125"/>
      <c r="AU103" s="125"/>
      <c r="AV103" s="125"/>
      <c r="AW103" s="125"/>
      <c r="AX103" s="128"/>
      <c r="AY103" s="330"/>
      <c r="AZ103" s="324"/>
      <c r="BA103" s="324"/>
      <c r="BB103" s="324"/>
      <c r="BC103" s="324"/>
      <c r="BD103" s="324"/>
      <c r="BE103" s="324"/>
      <c r="BF103" s="324"/>
      <c r="BG103" s="324"/>
      <c r="BH103" s="324"/>
      <c r="BI103" s="324"/>
      <c r="BJ103" s="320"/>
      <c r="BK103" s="301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86"/>
    </row>
    <row r="104" spans="2:86" s="26" customFormat="1" ht="21" customHeight="1" thickBot="1" x14ac:dyDescent="0.25">
      <c r="B104" s="417"/>
      <c r="C104" s="410"/>
      <c r="D104" s="412"/>
      <c r="E104" s="256" t="s">
        <v>57</v>
      </c>
      <c r="F104" s="141">
        <v>30</v>
      </c>
      <c r="G104" s="42">
        <f t="shared" si="5"/>
        <v>1</v>
      </c>
      <c r="H104" s="299">
        <f t="shared" si="3"/>
        <v>0</v>
      </c>
      <c r="I104" s="119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8"/>
      <c r="U104" s="119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20"/>
      <c r="AG104" s="310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8"/>
      <c r="AR104" s="119"/>
      <c r="AS104" s="117"/>
      <c r="AT104" s="117"/>
      <c r="AU104" s="117"/>
      <c r="AV104" s="117"/>
      <c r="AW104" s="117"/>
      <c r="AX104" s="120"/>
      <c r="AY104" s="348"/>
      <c r="AZ104" s="349"/>
      <c r="BA104" s="349"/>
      <c r="BB104" s="349"/>
      <c r="BC104" s="349"/>
      <c r="BD104" s="349"/>
      <c r="BE104" s="349"/>
      <c r="BF104" s="349"/>
      <c r="BG104" s="349"/>
      <c r="BH104" s="349"/>
      <c r="BI104" s="349"/>
      <c r="BJ104" s="345"/>
      <c r="BK104" s="302"/>
      <c r="BL104" s="166"/>
      <c r="BM104" s="166"/>
      <c r="BN104" s="166"/>
      <c r="BO104" s="166"/>
      <c r="BP104" s="166"/>
      <c r="BQ104" s="166"/>
      <c r="BR104" s="166"/>
      <c r="BS104" s="166"/>
      <c r="BT104" s="166"/>
      <c r="BU104" s="166"/>
      <c r="BV104" s="166"/>
      <c r="BW104" s="166"/>
      <c r="BX104" s="166"/>
      <c r="BY104" s="166"/>
      <c r="BZ104" s="166"/>
      <c r="CA104" s="166"/>
      <c r="CB104" s="166"/>
      <c r="CC104" s="166"/>
      <c r="CD104" s="166"/>
      <c r="CE104" s="166"/>
      <c r="CF104" s="166"/>
      <c r="CG104" s="166"/>
      <c r="CH104" s="158"/>
    </row>
    <row r="105" spans="2:86" s="26" customFormat="1" ht="21" customHeight="1" x14ac:dyDescent="0.2">
      <c r="B105" s="407" t="s">
        <v>152</v>
      </c>
      <c r="C105" s="409" t="s">
        <v>133</v>
      </c>
      <c r="D105" s="411">
        <f>MAX(AR105:AX105)+(MAX(AR106:AX106)*2)+(MAX(AR107:AX107)*2)+(MAX(AR108:AX108)*3)+(MAX(AR109:AX109)*3)+(MAX(AR110:AX110)*10)+(MAX(AR111:AX111)*3)+(MAX(AR112:AX112)*3)+(MAX(AR113:AX113)*7)+(MAX(AR114:AX114)*7)</f>
        <v>1020</v>
      </c>
      <c r="E105" s="180" t="s">
        <v>3</v>
      </c>
      <c r="F105" s="181">
        <v>100</v>
      </c>
      <c r="G105" s="179">
        <f t="shared" ref="G105:G124" si="6">H105+1</f>
        <v>1</v>
      </c>
      <c r="H105" s="248">
        <f t="shared" si="3"/>
        <v>0</v>
      </c>
      <c r="I105" s="110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9"/>
      <c r="U105" s="110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14"/>
      <c r="AG105" s="311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9"/>
      <c r="AR105" s="110"/>
      <c r="AS105" s="108"/>
      <c r="AT105" s="108"/>
      <c r="AU105" s="108"/>
      <c r="AV105" s="108"/>
      <c r="AW105" s="108"/>
      <c r="AX105" s="114"/>
      <c r="AY105" s="350"/>
      <c r="AZ105" s="351"/>
      <c r="BA105" s="351"/>
      <c r="BB105" s="351"/>
      <c r="BC105" s="351"/>
      <c r="BD105" s="351"/>
      <c r="BE105" s="351"/>
      <c r="BF105" s="351"/>
      <c r="BG105" s="351"/>
      <c r="BH105" s="351"/>
      <c r="BI105" s="351"/>
      <c r="BJ105" s="342"/>
      <c r="BK105" s="307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8"/>
    </row>
    <row r="106" spans="2:86" s="26" customFormat="1" ht="21" customHeight="1" x14ac:dyDescent="0.2">
      <c r="B106" s="417"/>
      <c r="C106" s="418"/>
      <c r="D106" s="419"/>
      <c r="E106" s="279" t="s">
        <v>4</v>
      </c>
      <c r="F106" s="280">
        <v>100</v>
      </c>
      <c r="G106" s="277">
        <f t="shared" si="6"/>
        <v>481</v>
      </c>
      <c r="H106" s="313">
        <f t="shared" si="3"/>
        <v>480</v>
      </c>
      <c r="I106" s="127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6"/>
      <c r="U106" s="127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8"/>
      <c r="AG106" s="309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6"/>
      <c r="AR106" s="127"/>
      <c r="AS106" s="125"/>
      <c r="AT106" s="125"/>
      <c r="AU106" s="125"/>
      <c r="AV106" s="125"/>
      <c r="AW106" s="125"/>
      <c r="AX106" s="202">
        <v>480</v>
      </c>
      <c r="AY106" s="191" t="s">
        <v>68</v>
      </c>
      <c r="AZ106" s="324"/>
      <c r="BA106" s="324"/>
      <c r="BB106" s="324"/>
      <c r="BC106" s="324"/>
      <c r="BD106" s="324"/>
      <c r="BE106" s="324"/>
      <c r="BF106" s="324"/>
      <c r="BG106" s="324"/>
      <c r="BH106" s="324"/>
      <c r="BI106" s="324"/>
      <c r="BJ106" s="320"/>
      <c r="BK106" s="301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86"/>
    </row>
    <row r="107" spans="2:86" s="26" customFormat="1" ht="21" customHeight="1" x14ac:dyDescent="0.2">
      <c r="B107" s="417"/>
      <c r="C107" s="418"/>
      <c r="D107" s="419"/>
      <c r="E107" s="84" t="s">
        <v>47</v>
      </c>
      <c r="F107" s="135">
        <v>30</v>
      </c>
      <c r="G107" s="42">
        <f t="shared" si="6"/>
        <v>1</v>
      </c>
      <c r="H107" s="299">
        <f t="shared" si="3"/>
        <v>0</v>
      </c>
      <c r="I107" s="127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6"/>
      <c r="U107" s="127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8"/>
      <c r="AG107" s="309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6"/>
      <c r="AR107" s="127"/>
      <c r="AS107" s="125"/>
      <c r="AT107" s="125"/>
      <c r="AU107" s="125"/>
      <c r="AV107" s="125"/>
      <c r="AW107" s="125"/>
      <c r="AX107" s="128"/>
      <c r="AY107" s="330"/>
      <c r="AZ107" s="324"/>
      <c r="BA107" s="324"/>
      <c r="BB107" s="324"/>
      <c r="BC107" s="324"/>
      <c r="BD107" s="324"/>
      <c r="BE107" s="324"/>
      <c r="BF107" s="324"/>
      <c r="BG107" s="324"/>
      <c r="BH107" s="324"/>
      <c r="BI107" s="324"/>
      <c r="BJ107" s="320"/>
      <c r="BK107" s="301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86"/>
    </row>
    <row r="108" spans="2:86" s="26" customFormat="1" ht="21" customHeight="1" x14ac:dyDescent="0.2">
      <c r="B108" s="417"/>
      <c r="C108" s="418"/>
      <c r="D108" s="419"/>
      <c r="E108" s="84" t="s">
        <v>50</v>
      </c>
      <c r="F108" s="132">
        <v>30</v>
      </c>
      <c r="G108" s="28">
        <f t="shared" si="6"/>
        <v>1</v>
      </c>
      <c r="H108" s="93">
        <f t="shared" si="3"/>
        <v>0</v>
      </c>
      <c r="I108" s="127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6"/>
      <c r="U108" s="127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8"/>
      <c r="AG108" s="309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6"/>
      <c r="AR108" s="127"/>
      <c r="AS108" s="125"/>
      <c r="AT108" s="125"/>
      <c r="AU108" s="125"/>
      <c r="AV108" s="125"/>
      <c r="AW108" s="125"/>
      <c r="AX108" s="128"/>
      <c r="AY108" s="330"/>
      <c r="AZ108" s="324"/>
      <c r="BA108" s="324"/>
      <c r="BB108" s="324"/>
      <c r="BC108" s="324"/>
      <c r="BD108" s="324"/>
      <c r="BE108" s="324"/>
      <c r="BF108" s="324"/>
      <c r="BG108" s="324"/>
      <c r="BH108" s="324"/>
      <c r="BI108" s="324"/>
      <c r="BJ108" s="320"/>
      <c r="BK108" s="301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86"/>
    </row>
    <row r="109" spans="2:86" s="26" customFormat="1" ht="21" customHeight="1" x14ac:dyDescent="0.2">
      <c r="B109" s="417"/>
      <c r="C109" s="418"/>
      <c r="D109" s="419"/>
      <c r="E109" s="84" t="s">
        <v>51</v>
      </c>
      <c r="F109" s="132">
        <v>30</v>
      </c>
      <c r="G109" s="42">
        <f t="shared" si="6"/>
        <v>1</v>
      </c>
      <c r="H109" s="299">
        <f t="shared" si="3"/>
        <v>0</v>
      </c>
      <c r="I109" s="127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6"/>
      <c r="U109" s="127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8"/>
      <c r="AG109" s="309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6"/>
      <c r="AR109" s="127"/>
      <c r="AS109" s="125"/>
      <c r="AT109" s="125"/>
      <c r="AU109" s="125"/>
      <c r="AV109" s="125"/>
      <c r="AW109" s="125"/>
      <c r="AX109" s="128"/>
      <c r="AY109" s="330"/>
      <c r="AZ109" s="324"/>
      <c r="BA109" s="324"/>
      <c r="BB109" s="324"/>
      <c r="BC109" s="324"/>
      <c r="BD109" s="324"/>
      <c r="BE109" s="324"/>
      <c r="BF109" s="324"/>
      <c r="BG109" s="324"/>
      <c r="BH109" s="324"/>
      <c r="BI109" s="324"/>
      <c r="BJ109" s="320"/>
      <c r="BK109" s="301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86"/>
    </row>
    <row r="110" spans="2:86" s="26" customFormat="1" ht="21" customHeight="1" x14ac:dyDescent="0.2">
      <c r="B110" s="417"/>
      <c r="C110" s="418"/>
      <c r="D110" s="419"/>
      <c r="E110" s="27" t="s">
        <v>55</v>
      </c>
      <c r="F110" s="135">
        <v>10</v>
      </c>
      <c r="G110" s="42">
        <f t="shared" si="6"/>
        <v>1</v>
      </c>
      <c r="H110" s="299">
        <f t="shared" si="3"/>
        <v>0</v>
      </c>
      <c r="I110" s="127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6"/>
      <c r="U110" s="127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8"/>
      <c r="AG110" s="309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6"/>
      <c r="AR110" s="127"/>
      <c r="AS110" s="125"/>
      <c r="AT110" s="125"/>
      <c r="AU110" s="125"/>
      <c r="AV110" s="125"/>
      <c r="AW110" s="125"/>
      <c r="AX110" s="128"/>
      <c r="AY110" s="330"/>
      <c r="AZ110" s="324"/>
      <c r="BA110" s="324"/>
      <c r="BB110" s="324"/>
      <c r="BC110" s="324"/>
      <c r="BD110" s="324"/>
      <c r="BE110" s="324"/>
      <c r="BF110" s="324"/>
      <c r="BG110" s="324"/>
      <c r="BH110" s="324"/>
      <c r="BI110" s="324"/>
      <c r="BJ110" s="320"/>
      <c r="BK110" s="301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86"/>
    </row>
    <row r="111" spans="2:86" s="26" customFormat="1" ht="21" customHeight="1" x14ac:dyDescent="0.2">
      <c r="B111" s="417"/>
      <c r="C111" s="418"/>
      <c r="D111" s="419"/>
      <c r="E111" s="279" t="s">
        <v>35</v>
      </c>
      <c r="F111" s="280">
        <v>50</v>
      </c>
      <c r="G111" s="277">
        <f t="shared" si="6"/>
        <v>21</v>
      </c>
      <c r="H111" s="313">
        <f t="shared" si="3"/>
        <v>20</v>
      </c>
      <c r="I111" s="127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6"/>
      <c r="U111" s="127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8"/>
      <c r="AG111" s="309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6"/>
      <c r="AR111" s="127"/>
      <c r="AS111" s="125"/>
      <c r="AT111" s="125"/>
      <c r="AU111" s="125"/>
      <c r="AV111" s="125"/>
      <c r="AW111" s="125"/>
      <c r="AX111" s="320">
        <v>20</v>
      </c>
      <c r="AY111" s="330"/>
      <c r="AZ111" s="324"/>
      <c r="BA111" s="324"/>
      <c r="BB111" s="324"/>
      <c r="BC111" s="324"/>
      <c r="BD111" s="324"/>
      <c r="BE111" s="324"/>
      <c r="BF111" s="324"/>
      <c r="BG111" s="324"/>
      <c r="BH111" s="324"/>
      <c r="BI111" s="324"/>
      <c r="BJ111" s="320"/>
      <c r="BK111" s="301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86"/>
    </row>
    <row r="112" spans="2:86" s="26" customFormat="1" ht="21" customHeight="1" x14ac:dyDescent="0.2">
      <c r="B112" s="417"/>
      <c r="C112" s="418"/>
      <c r="D112" s="419"/>
      <c r="E112" s="27" t="s">
        <v>48</v>
      </c>
      <c r="F112" s="132">
        <v>50</v>
      </c>
      <c r="G112" s="42">
        <f t="shared" si="6"/>
        <v>1</v>
      </c>
      <c r="H112" s="299">
        <f t="shared" si="3"/>
        <v>0</v>
      </c>
      <c r="I112" s="127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6"/>
      <c r="U112" s="127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8"/>
      <c r="AG112" s="309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6"/>
      <c r="AR112" s="127"/>
      <c r="AS112" s="125"/>
      <c r="AT112" s="125"/>
      <c r="AU112" s="125"/>
      <c r="AV112" s="125"/>
      <c r="AW112" s="125"/>
      <c r="AX112" s="128"/>
      <c r="AY112" s="330"/>
      <c r="AZ112" s="324"/>
      <c r="BA112" s="324"/>
      <c r="BB112" s="324"/>
      <c r="BC112" s="324"/>
      <c r="BD112" s="324"/>
      <c r="BE112" s="324"/>
      <c r="BF112" s="324"/>
      <c r="BG112" s="324"/>
      <c r="BH112" s="324"/>
      <c r="BI112" s="324"/>
      <c r="BJ112" s="320"/>
      <c r="BK112" s="301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86"/>
    </row>
    <row r="113" spans="2:86" s="26" customFormat="1" ht="21" customHeight="1" x14ac:dyDescent="0.2">
      <c r="B113" s="417"/>
      <c r="C113" s="418"/>
      <c r="D113" s="419"/>
      <c r="E113" s="27" t="s">
        <v>56</v>
      </c>
      <c r="F113" s="132">
        <v>30</v>
      </c>
      <c r="G113" s="42">
        <f t="shared" si="6"/>
        <v>1</v>
      </c>
      <c r="H113" s="299">
        <f t="shared" si="3"/>
        <v>0</v>
      </c>
      <c r="I113" s="127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6"/>
      <c r="U113" s="127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8"/>
      <c r="AG113" s="309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6"/>
      <c r="AR113" s="127"/>
      <c r="AS113" s="125"/>
      <c r="AT113" s="125"/>
      <c r="AU113" s="125"/>
      <c r="AV113" s="125"/>
      <c r="AW113" s="125"/>
      <c r="AX113" s="128"/>
      <c r="AY113" s="330"/>
      <c r="AZ113" s="324"/>
      <c r="BA113" s="324"/>
      <c r="BB113" s="324"/>
      <c r="BC113" s="324"/>
      <c r="BD113" s="324"/>
      <c r="BE113" s="324"/>
      <c r="BF113" s="324"/>
      <c r="BG113" s="324"/>
      <c r="BH113" s="324"/>
      <c r="BI113" s="324"/>
      <c r="BJ113" s="320"/>
      <c r="BK113" s="301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86"/>
    </row>
    <row r="114" spans="2:86" s="26" customFormat="1" ht="21" customHeight="1" thickBot="1" x14ac:dyDescent="0.25">
      <c r="B114" s="417"/>
      <c r="C114" s="410"/>
      <c r="D114" s="412"/>
      <c r="E114" s="256" t="s">
        <v>57</v>
      </c>
      <c r="F114" s="141">
        <v>30</v>
      </c>
      <c r="G114" s="42">
        <f t="shared" si="6"/>
        <v>1</v>
      </c>
      <c r="H114" s="299">
        <f t="shared" si="3"/>
        <v>0</v>
      </c>
      <c r="I114" s="110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9"/>
      <c r="U114" s="110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14"/>
      <c r="AG114" s="311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9"/>
      <c r="AR114" s="110"/>
      <c r="AS114" s="108"/>
      <c r="AT114" s="108"/>
      <c r="AU114" s="108"/>
      <c r="AV114" s="108"/>
      <c r="AW114" s="108"/>
      <c r="AX114" s="114"/>
      <c r="AY114" s="350"/>
      <c r="AZ114" s="351"/>
      <c r="BA114" s="351"/>
      <c r="BB114" s="351"/>
      <c r="BC114" s="351"/>
      <c r="BD114" s="351"/>
      <c r="BE114" s="351"/>
      <c r="BF114" s="351"/>
      <c r="BG114" s="351"/>
      <c r="BH114" s="351"/>
      <c r="BI114" s="351"/>
      <c r="BJ114" s="342"/>
      <c r="BK114" s="307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8"/>
    </row>
    <row r="115" spans="2:86" s="26" customFormat="1" ht="21" customHeight="1" x14ac:dyDescent="0.2">
      <c r="B115" s="407" t="s">
        <v>152</v>
      </c>
      <c r="C115" s="409" t="s">
        <v>150</v>
      </c>
      <c r="D115" s="411">
        <f>MAX(AR115:AX115)+(MAX(AR116:AX116)*2)+(MAX(AR117:AX117)*2)+(MAX(AR118:AX118)*3)+(MAX(AR119:AX119)*3)+(MAX(AR120:AX120)*10)+(MAX(AR121:AX121)*3)+(MAX(AR122:AX122)*3)+(MAX(AR123:AX123)*7)+(MAX(AR124:AX124)*7)</f>
        <v>9</v>
      </c>
      <c r="E115" s="285" t="s">
        <v>3</v>
      </c>
      <c r="F115" s="286">
        <v>100</v>
      </c>
      <c r="G115" s="273">
        <f t="shared" si="6"/>
        <v>10</v>
      </c>
      <c r="H115" s="284">
        <f t="shared" ref="H115:H124" si="7">MAX(I115:CH115)</f>
        <v>9</v>
      </c>
      <c r="I115" s="262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168"/>
      <c r="U115" s="262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169"/>
      <c r="AG115" s="308"/>
      <c r="AH115" s="258"/>
      <c r="AI115" s="258"/>
      <c r="AJ115" s="258"/>
      <c r="AK115" s="258"/>
      <c r="AL115" s="258"/>
      <c r="AM115" s="258"/>
      <c r="AN115" s="258"/>
      <c r="AO115" s="258"/>
      <c r="AP115" s="258"/>
      <c r="AQ115" s="168"/>
      <c r="AR115" s="262"/>
      <c r="AS115" s="258"/>
      <c r="AT115" s="258"/>
      <c r="AU115" s="258"/>
      <c r="AV115" s="258"/>
      <c r="AW115" s="258"/>
      <c r="AX115" s="321">
        <v>9</v>
      </c>
      <c r="AY115" s="24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5"/>
      <c r="BK115" s="300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5"/>
    </row>
    <row r="116" spans="2:86" s="26" customFormat="1" ht="21" customHeight="1" x14ac:dyDescent="0.2">
      <c r="B116" s="417"/>
      <c r="C116" s="418"/>
      <c r="D116" s="419"/>
      <c r="E116" s="84" t="s">
        <v>4</v>
      </c>
      <c r="F116" s="135">
        <v>100</v>
      </c>
      <c r="G116" s="42">
        <f t="shared" si="6"/>
        <v>1</v>
      </c>
      <c r="H116" s="299">
        <f t="shared" si="7"/>
        <v>0</v>
      </c>
      <c r="I116" s="127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6"/>
      <c r="U116" s="127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8"/>
      <c r="AG116" s="309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6"/>
      <c r="AR116" s="127"/>
      <c r="AS116" s="125"/>
      <c r="AT116" s="125"/>
      <c r="AU116" s="125"/>
      <c r="AV116" s="125"/>
      <c r="AW116" s="125"/>
      <c r="AX116" s="128"/>
      <c r="AY116" s="330"/>
      <c r="AZ116" s="324"/>
      <c r="BA116" s="324"/>
      <c r="BB116" s="324"/>
      <c r="BC116" s="324"/>
      <c r="BD116" s="324"/>
      <c r="BE116" s="324"/>
      <c r="BF116" s="324"/>
      <c r="BG116" s="324"/>
      <c r="BH116" s="324"/>
      <c r="BI116" s="324"/>
      <c r="BJ116" s="320"/>
      <c r="BK116" s="301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86"/>
    </row>
    <row r="117" spans="2:86" s="26" customFormat="1" ht="21" customHeight="1" x14ac:dyDescent="0.2">
      <c r="B117" s="417"/>
      <c r="C117" s="418"/>
      <c r="D117" s="419"/>
      <c r="E117" s="84" t="s">
        <v>47</v>
      </c>
      <c r="F117" s="135">
        <v>30</v>
      </c>
      <c r="G117" s="42">
        <f t="shared" si="6"/>
        <v>1</v>
      </c>
      <c r="H117" s="299">
        <f t="shared" si="7"/>
        <v>0</v>
      </c>
      <c r="I117" s="127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6"/>
      <c r="U117" s="127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8"/>
      <c r="AG117" s="309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6"/>
      <c r="AR117" s="127"/>
      <c r="AS117" s="125"/>
      <c r="AT117" s="125"/>
      <c r="AU117" s="125"/>
      <c r="AV117" s="125"/>
      <c r="AW117" s="125"/>
      <c r="AX117" s="128"/>
      <c r="AY117" s="330"/>
      <c r="AZ117" s="324"/>
      <c r="BA117" s="324"/>
      <c r="BB117" s="324"/>
      <c r="BC117" s="324"/>
      <c r="BD117" s="324"/>
      <c r="BE117" s="324"/>
      <c r="BF117" s="324"/>
      <c r="BG117" s="324"/>
      <c r="BH117" s="324"/>
      <c r="BI117" s="324"/>
      <c r="BJ117" s="320"/>
      <c r="BK117" s="301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86"/>
    </row>
    <row r="118" spans="2:86" s="26" customFormat="1" ht="21" customHeight="1" x14ac:dyDescent="0.2">
      <c r="B118" s="417"/>
      <c r="C118" s="418"/>
      <c r="D118" s="419"/>
      <c r="E118" s="84" t="s">
        <v>50</v>
      </c>
      <c r="F118" s="132">
        <v>30</v>
      </c>
      <c r="G118" s="28">
        <f t="shared" si="6"/>
        <v>1</v>
      </c>
      <c r="H118" s="93">
        <f t="shared" si="7"/>
        <v>0</v>
      </c>
      <c r="I118" s="127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6"/>
      <c r="U118" s="127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8"/>
      <c r="AG118" s="309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6"/>
      <c r="AR118" s="127"/>
      <c r="AS118" s="125"/>
      <c r="AT118" s="125"/>
      <c r="AU118" s="125"/>
      <c r="AV118" s="125"/>
      <c r="AW118" s="125"/>
      <c r="AX118" s="128"/>
      <c r="AY118" s="330"/>
      <c r="AZ118" s="324"/>
      <c r="BA118" s="324"/>
      <c r="BB118" s="324"/>
      <c r="BC118" s="324"/>
      <c r="BD118" s="324"/>
      <c r="BE118" s="324"/>
      <c r="BF118" s="324"/>
      <c r="BG118" s="324"/>
      <c r="BH118" s="324"/>
      <c r="BI118" s="324"/>
      <c r="BJ118" s="320"/>
      <c r="BK118" s="301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54"/>
      <c r="BZ118" s="154"/>
      <c r="CA118" s="154"/>
      <c r="CB118" s="154"/>
      <c r="CC118" s="154"/>
      <c r="CD118" s="154"/>
      <c r="CE118" s="154"/>
      <c r="CF118" s="154"/>
      <c r="CG118" s="154"/>
      <c r="CH118" s="86"/>
    </row>
    <row r="119" spans="2:86" s="26" customFormat="1" ht="21" customHeight="1" x14ac:dyDescent="0.2">
      <c r="B119" s="417"/>
      <c r="C119" s="418"/>
      <c r="D119" s="419"/>
      <c r="E119" s="84" t="s">
        <v>51</v>
      </c>
      <c r="F119" s="132">
        <v>30</v>
      </c>
      <c r="G119" s="42">
        <f t="shared" si="6"/>
        <v>1</v>
      </c>
      <c r="H119" s="299">
        <f t="shared" si="7"/>
        <v>0</v>
      </c>
      <c r="I119" s="127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6"/>
      <c r="U119" s="127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8"/>
      <c r="AG119" s="309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6"/>
      <c r="AR119" s="127"/>
      <c r="AS119" s="125"/>
      <c r="AT119" s="125"/>
      <c r="AU119" s="125"/>
      <c r="AV119" s="125"/>
      <c r="AW119" s="125"/>
      <c r="AX119" s="128"/>
      <c r="AY119" s="330"/>
      <c r="AZ119" s="324"/>
      <c r="BA119" s="324"/>
      <c r="BB119" s="324"/>
      <c r="BC119" s="324"/>
      <c r="BD119" s="324"/>
      <c r="BE119" s="324"/>
      <c r="BF119" s="324"/>
      <c r="BG119" s="324"/>
      <c r="BH119" s="324"/>
      <c r="BI119" s="324"/>
      <c r="BJ119" s="320"/>
      <c r="BK119" s="301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86"/>
    </row>
    <row r="120" spans="2:86" s="26" customFormat="1" ht="21" customHeight="1" x14ac:dyDescent="0.2">
      <c r="B120" s="417"/>
      <c r="C120" s="418"/>
      <c r="D120" s="419"/>
      <c r="E120" s="27" t="s">
        <v>55</v>
      </c>
      <c r="F120" s="135">
        <v>10</v>
      </c>
      <c r="G120" s="42">
        <f t="shared" si="6"/>
        <v>1</v>
      </c>
      <c r="H120" s="299">
        <f t="shared" si="7"/>
        <v>0</v>
      </c>
      <c r="I120" s="127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6"/>
      <c r="U120" s="127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8"/>
      <c r="AG120" s="309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6"/>
      <c r="AR120" s="127"/>
      <c r="AS120" s="125"/>
      <c r="AT120" s="125"/>
      <c r="AU120" s="125"/>
      <c r="AV120" s="125"/>
      <c r="AW120" s="125"/>
      <c r="AX120" s="128"/>
      <c r="AY120" s="330"/>
      <c r="AZ120" s="324"/>
      <c r="BA120" s="324"/>
      <c r="BB120" s="324"/>
      <c r="BC120" s="324"/>
      <c r="BD120" s="324"/>
      <c r="BE120" s="324"/>
      <c r="BF120" s="324"/>
      <c r="BG120" s="324"/>
      <c r="BH120" s="324"/>
      <c r="BI120" s="324"/>
      <c r="BJ120" s="320"/>
      <c r="BK120" s="301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86"/>
    </row>
    <row r="121" spans="2:86" s="26" customFormat="1" ht="21" customHeight="1" x14ac:dyDescent="0.2">
      <c r="B121" s="417"/>
      <c r="C121" s="418"/>
      <c r="D121" s="419"/>
      <c r="E121" s="84" t="s">
        <v>35</v>
      </c>
      <c r="F121" s="135">
        <v>50</v>
      </c>
      <c r="G121" s="42">
        <f t="shared" si="6"/>
        <v>1</v>
      </c>
      <c r="H121" s="299">
        <f t="shared" si="7"/>
        <v>0</v>
      </c>
      <c r="I121" s="127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6"/>
      <c r="U121" s="127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8"/>
      <c r="AG121" s="309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6"/>
      <c r="AR121" s="127"/>
      <c r="AS121" s="125"/>
      <c r="AT121" s="125"/>
      <c r="AU121" s="125"/>
      <c r="AV121" s="125"/>
      <c r="AW121" s="125"/>
      <c r="AX121" s="128"/>
      <c r="AY121" s="330"/>
      <c r="AZ121" s="324"/>
      <c r="BA121" s="324"/>
      <c r="BB121" s="324"/>
      <c r="BC121" s="324"/>
      <c r="BD121" s="324"/>
      <c r="BE121" s="324"/>
      <c r="BF121" s="324"/>
      <c r="BG121" s="324"/>
      <c r="BH121" s="324"/>
      <c r="BI121" s="324"/>
      <c r="BJ121" s="320"/>
      <c r="BK121" s="301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86"/>
    </row>
    <row r="122" spans="2:86" s="26" customFormat="1" ht="21" customHeight="1" x14ac:dyDescent="0.2">
      <c r="B122" s="417"/>
      <c r="C122" s="418"/>
      <c r="D122" s="419"/>
      <c r="E122" s="27" t="s">
        <v>48</v>
      </c>
      <c r="F122" s="132">
        <v>50</v>
      </c>
      <c r="G122" s="42">
        <f t="shared" si="6"/>
        <v>1</v>
      </c>
      <c r="H122" s="299">
        <f t="shared" si="7"/>
        <v>0</v>
      </c>
      <c r="I122" s="127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6"/>
      <c r="U122" s="127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8"/>
      <c r="AG122" s="309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6"/>
      <c r="AR122" s="127"/>
      <c r="AS122" s="125"/>
      <c r="AT122" s="125"/>
      <c r="AU122" s="125"/>
      <c r="AV122" s="125"/>
      <c r="AW122" s="125"/>
      <c r="AX122" s="128"/>
      <c r="AY122" s="330"/>
      <c r="AZ122" s="324"/>
      <c r="BA122" s="324"/>
      <c r="BB122" s="324"/>
      <c r="BC122" s="324"/>
      <c r="BD122" s="324"/>
      <c r="BE122" s="324"/>
      <c r="BF122" s="324"/>
      <c r="BG122" s="324"/>
      <c r="BH122" s="324"/>
      <c r="BI122" s="324"/>
      <c r="BJ122" s="320"/>
      <c r="BK122" s="301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86"/>
    </row>
    <row r="123" spans="2:86" s="26" customFormat="1" ht="21" customHeight="1" x14ac:dyDescent="0.2">
      <c r="B123" s="417"/>
      <c r="C123" s="418"/>
      <c r="D123" s="419"/>
      <c r="E123" s="27" t="s">
        <v>56</v>
      </c>
      <c r="F123" s="132">
        <v>30</v>
      </c>
      <c r="G123" s="42">
        <f t="shared" si="6"/>
        <v>1</v>
      </c>
      <c r="H123" s="299">
        <f t="shared" si="7"/>
        <v>0</v>
      </c>
      <c r="I123" s="127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6"/>
      <c r="U123" s="127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8"/>
      <c r="AG123" s="309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6"/>
      <c r="AR123" s="127"/>
      <c r="AS123" s="125"/>
      <c r="AT123" s="125"/>
      <c r="AU123" s="125"/>
      <c r="AV123" s="125"/>
      <c r="AW123" s="125"/>
      <c r="AX123" s="128"/>
      <c r="AY123" s="330"/>
      <c r="AZ123" s="324"/>
      <c r="BA123" s="324"/>
      <c r="BB123" s="324"/>
      <c r="BC123" s="324"/>
      <c r="BD123" s="324"/>
      <c r="BE123" s="324"/>
      <c r="BF123" s="324"/>
      <c r="BG123" s="324"/>
      <c r="BH123" s="324"/>
      <c r="BI123" s="324"/>
      <c r="BJ123" s="320"/>
      <c r="BK123" s="301"/>
      <c r="BL123" s="154"/>
      <c r="BM123" s="154"/>
      <c r="BN123" s="154"/>
      <c r="BO123" s="154"/>
      <c r="BP123" s="154"/>
      <c r="BQ123" s="154"/>
      <c r="BR123" s="154"/>
      <c r="BS123" s="154"/>
      <c r="BT123" s="154"/>
      <c r="BU123" s="154"/>
      <c r="BV123" s="154"/>
      <c r="BW123" s="154"/>
      <c r="BX123" s="154"/>
      <c r="BY123" s="154"/>
      <c r="BZ123" s="154"/>
      <c r="CA123" s="154"/>
      <c r="CB123" s="154"/>
      <c r="CC123" s="154"/>
      <c r="CD123" s="154"/>
      <c r="CE123" s="154"/>
      <c r="CF123" s="154"/>
      <c r="CG123" s="154"/>
      <c r="CH123" s="86"/>
    </row>
    <row r="124" spans="2:86" s="26" customFormat="1" ht="21" customHeight="1" thickBot="1" x14ac:dyDescent="0.25">
      <c r="B124" s="417"/>
      <c r="C124" s="410"/>
      <c r="D124" s="412"/>
      <c r="E124" s="256" t="s">
        <v>57</v>
      </c>
      <c r="F124" s="141">
        <v>30</v>
      </c>
      <c r="G124" s="42">
        <f t="shared" si="6"/>
        <v>1</v>
      </c>
      <c r="H124" s="299">
        <f t="shared" si="7"/>
        <v>0</v>
      </c>
      <c r="I124" s="119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8"/>
      <c r="U124" s="119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20"/>
      <c r="AG124" s="310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8"/>
      <c r="AR124" s="119"/>
      <c r="AS124" s="117"/>
      <c r="AT124" s="117"/>
      <c r="AU124" s="117"/>
      <c r="AV124" s="117"/>
      <c r="AW124" s="117"/>
      <c r="AX124" s="120"/>
      <c r="AY124" s="348"/>
      <c r="AZ124" s="349"/>
      <c r="BA124" s="349"/>
      <c r="BB124" s="349"/>
      <c r="BC124" s="349"/>
      <c r="BD124" s="349"/>
      <c r="BE124" s="349"/>
      <c r="BF124" s="349"/>
      <c r="BG124" s="349"/>
      <c r="BH124" s="349"/>
      <c r="BI124" s="349"/>
      <c r="BJ124" s="345"/>
      <c r="BK124" s="302"/>
      <c r="BL124" s="166"/>
      <c r="BM124" s="166"/>
      <c r="BN124" s="166"/>
      <c r="BO124" s="166"/>
      <c r="BP124" s="166"/>
      <c r="BQ124" s="166"/>
      <c r="BR124" s="166"/>
      <c r="BS124" s="166"/>
      <c r="BT124" s="166"/>
      <c r="BU124" s="166"/>
      <c r="BV124" s="166"/>
      <c r="BW124" s="166"/>
      <c r="BX124" s="166"/>
      <c r="BY124" s="166"/>
      <c r="BZ124" s="166"/>
      <c r="CA124" s="166"/>
      <c r="CB124" s="166"/>
      <c r="CC124" s="166"/>
      <c r="CD124" s="166"/>
      <c r="CE124" s="166"/>
      <c r="CF124" s="166"/>
      <c r="CG124" s="166"/>
      <c r="CH124" s="158"/>
    </row>
    <row r="125" spans="2:86" s="26" customFormat="1" ht="21" customHeight="1" x14ac:dyDescent="0.2">
      <c r="B125" s="407"/>
      <c r="C125" s="409"/>
      <c r="D125" s="411">
        <f>MAX(AR125:AX125)+(MAX(AR126:AX126)*2)+(MAX(AR127:AX127)*2)+(MAX(AR128:AX128)*3)+(MAX(AR129:AX129)*3)+(MAX(AR130:AX130)*10)+(MAX(AR131:AX131)*3)+(MAX(AR132:AX132)*3)+(MAX(AR133:AX133)*7)+(MAX(AR134:AX134)*7)</f>
        <v>0</v>
      </c>
      <c r="E125" s="49" t="s">
        <v>3</v>
      </c>
      <c r="F125" s="138">
        <v>100</v>
      </c>
      <c r="G125" s="53">
        <f t="shared" si="0"/>
        <v>1</v>
      </c>
      <c r="H125" s="303">
        <f t="shared" si="3"/>
        <v>0</v>
      </c>
      <c r="I125" s="24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3"/>
      <c r="U125" s="24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5"/>
      <c r="AG125" s="300"/>
      <c r="AH125" s="22"/>
      <c r="AI125" s="22"/>
      <c r="AJ125" s="22"/>
      <c r="AK125" s="22"/>
      <c r="AL125" s="22"/>
      <c r="AM125" s="22"/>
      <c r="AN125" s="22"/>
      <c r="AO125" s="22"/>
      <c r="AP125" s="22"/>
      <c r="AQ125" s="23"/>
      <c r="AR125" s="24"/>
      <c r="AS125" s="22"/>
      <c r="AT125" s="22"/>
      <c r="AU125" s="22"/>
      <c r="AV125" s="22"/>
      <c r="AW125" s="22"/>
      <c r="AX125" s="25"/>
      <c r="AY125" s="24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5"/>
      <c r="BK125" s="300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5"/>
    </row>
    <row r="126" spans="2:86" s="26" customFormat="1" ht="21" customHeight="1" x14ac:dyDescent="0.2">
      <c r="B126" s="417"/>
      <c r="C126" s="418"/>
      <c r="D126" s="419"/>
      <c r="E126" s="84" t="s">
        <v>4</v>
      </c>
      <c r="F126" s="135">
        <v>100</v>
      </c>
      <c r="G126" s="42">
        <f t="shared" si="0"/>
        <v>1</v>
      </c>
      <c r="H126" s="299">
        <f t="shared" si="3"/>
        <v>0</v>
      </c>
      <c r="I126" s="206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85"/>
      <c r="U126" s="206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86"/>
      <c r="AG126" s="301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85"/>
      <c r="AR126" s="206"/>
      <c r="AS126" s="154"/>
      <c r="AT126" s="154"/>
      <c r="AU126" s="154"/>
      <c r="AV126" s="154"/>
      <c r="AW126" s="154"/>
      <c r="AX126" s="86"/>
      <c r="AY126" s="206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86"/>
      <c r="BK126" s="301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54"/>
      <c r="BZ126" s="154"/>
      <c r="CA126" s="154"/>
      <c r="CB126" s="154"/>
      <c r="CC126" s="154"/>
      <c r="CD126" s="154"/>
      <c r="CE126" s="154"/>
      <c r="CF126" s="154"/>
      <c r="CG126" s="154"/>
      <c r="CH126" s="86"/>
    </row>
    <row r="127" spans="2:86" s="26" customFormat="1" ht="21" customHeight="1" x14ac:dyDescent="0.2">
      <c r="B127" s="417"/>
      <c r="C127" s="418"/>
      <c r="D127" s="419"/>
      <c r="E127" s="84" t="s">
        <v>47</v>
      </c>
      <c r="F127" s="135">
        <v>30</v>
      </c>
      <c r="G127" s="42">
        <f t="shared" si="0"/>
        <v>1</v>
      </c>
      <c r="H127" s="299">
        <f t="shared" si="3"/>
        <v>0</v>
      </c>
      <c r="I127" s="206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85"/>
      <c r="U127" s="206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86"/>
      <c r="AG127" s="301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85"/>
      <c r="AR127" s="206"/>
      <c r="AS127" s="154"/>
      <c r="AT127" s="154"/>
      <c r="AU127" s="154"/>
      <c r="AV127" s="154"/>
      <c r="AW127" s="154"/>
      <c r="AX127" s="86"/>
      <c r="AY127" s="206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86"/>
      <c r="BK127" s="301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154"/>
      <c r="BX127" s="154"/>
      <c r="BY127" s="154"/>
      <c r="BZ127" s="154"/>
      <c r="CA127" s="154"/>
      <c r="CB127" s="154"/>
      <c r="CC127" s="154"/>
      <c r="CD127" s="154"/>
      <c r="CE127" s="154"/>
      <c r="CF127" s="154"/>
      <c r="CG127" s="154"/>
      <c r="CH127" s="86"/>
    </row>
    <row r="128" spans="2:86" s="26" customFormat="1" ht="21" customHeight="1" x14ac:dyDescent="0.2">
      <c r="B128" s="417"/>
      <c r="C128" s="418"/>
      <c r="D128" s="419"/>
      <c r="E128" s="84" t="s">
        <v>50</v>
      </c>
      <c r="F128" s="132">
        <v>30</v>
      </c>
      <c r="G128" s="28">
        <f t="shared" si="0"/>
        <v>1</v>
      </c>
      <c r="H128" s="93">
        <f t="shared" si="3"/>
        <v>0</v>
      </c>
      <c r="I128" s="206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85"/>
      <c r="U128" s="206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86"/>
      <c r="AG128" s="301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85"/>
      <c r="AR128" s="206"/>
      <c r="AS128" s="154"/>
      <c r="AT128" s="154"/>
      <c r="AU128" s="154"/>
      <c r="AV128" s="154"/>
      <c r="AW128" s="154"/>
      <c r="AX128" s="86"/>
      <c r="AY128" s="206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86"/>
      <c r="BK128" s="301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  <c r="BV128" s="154"/>
      <c r="BW128" s="154"/>
      <c r="BX128" s="154"/>
      <c r="BY128" s="154"/>
      <c r="BZ128" s="154"/>
      <c r="CA128" s="154"/>
      <c r="CB128" s="154"/>
      <c r="CC128" s="154"/>
      <c r="CD128" s="154"/>
      <c r="CE128" s="154"/>
      <c r="CF128" s="154"/>
      <c r="CG128" s="154"/>
      <c r="CH128" s="86"/>
    </row>
    <row r="129" spans="2:86" s="26" customFormat="1" ht="21" customHeight="1" x14ac:dyDescent="0.2">
      <c r="B129" s="417"/>
      <c r="C129" s="418"/>
      <c r="D129" s="419"/>
      <c r="E129" s="84" t="s">
        <v>51</v>
      </c>
      <c r="F129" s="132">
        <v>30</v>
      </c>
      <c r="G129" s="42">
        <f t="shared" si="0"/>
        <v>1</v>
      </c>
      <c r="H129" s="299">
        <f t="shared" si="3"/>
        <v>0</v>
      </c>
      <c r="I129" s="206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85"/>
      <c r="U129" s="206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86"/>
      <c r="AG129" s="301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85"/>
      <c r="AR129" s="206"/>
      <c r="AS129" s="154"/>
      <c r="AT129" s="154"/>
      <c r="AU129" s="154"/>
      <c r="AV129" s="154"/>
      <c r="AW129" s="154"/>
      <c r="AX129" s="86"/>
      <c r="AY129" s="206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86"/>
      <c r="BK129" s="301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86"/>
    </row>
    <row r="130" spans="2:86" s="26" customFormat="1" ht="21" customHeight="1" x14ac:dyDescent="0.2">
      <c r="B130" s="417"/>
      <c r="C130" s="418"/>
      <c r="D130" s="419"/>
      <c r="E130" s="27" t="s">
        <v>55</v>
      </c>
      <c r="F130" s="135">
        <v>10</v>
      </c>
      <c r="G130" s="42">
        <f t="shared" si="0"/>
        <v>1</v>
      </c>
      <c r="H130" s="299">
        <f t="shared" si="3"/>
        <v>0</v>
      </c>
      <c r="I130" s="206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85"/>
      <c r="U130" s="206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86"/>
      <c r="AG130" s="301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85"/>
      <c r="AR130" s="206"/>
      <c r="AS130" s="154"/>
      <c r="AT130" s="154"/>
      <c r="AU130" s="154"/>
      <c r="AV130" s="154"/>
      <c r="AW130" s="154"/>
      <c r="AX130" s="86"/>
      <c r="AY130" s="206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86"/>
      <c r="BK130" s="301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86"/>
    </row>
    <row r="131" spans="2:86" s="26" customFormat="1" ht="21" customHeight="1" x14ac:dyDescent="0.2">
      <c r="B131" s="417"/>
      <c r="C131" s="418"/>
      <c r="D131" s="419"/>
      <c r="E131" s="84" t="s">
        <v>35</v>
      </c>
      <c r="F131" s="135">
        <v>50</v>
      </c>
      <c r="G131" s="42">
        <f t="shared" si="0"/>
        <v>1</v>
      </c>
      <c r="H131" s="299">
        <f t="shared" si="3"/>
        <v>0</v>
      </c>
      <c r="I131" s="206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85"/>
      <c r="U131" s="206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86"/>
      <c r="AG131" s="301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85"/>
      <c r="AR131" s="206"/>
      <c r="AS131" s="154"/>
      <c r="AT131" s="154"/>
      <c r="AU131" s="154"/>
      <c r="AV131" s="154"/>
      <c r="AW131" s="154"/>
      <c r="AX131" s="86"/>
      <c r="AY131" s="206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86"/>
      <c r="BK131" s="301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86"/>
    </row>
    <row r="132" spans="2:86" s="26" customFormat="1" ht="21" customHeight="1" x14ac:dyDescent="0.2">
      <c r="B132" s="417"/>
      <c r="C132" s="418"/>
      <c r="D132" s="419"/>
      <c r="E132" s="27" t="s">
        <v>48</v>
      </c>
      <c r="F132" s="132">
        <v>50</v>
      </c>
      <c r="G132" s="42">
        <f t="shared" si="0"/>
        <v>1</v>
      </c>
      <c r="H132" s="299">
        <f t="shared" si="3"/>
        <v>0</v>
      </c>
      <c r="I132" s="206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85"/>
      <c r="U132" s="206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86"/>
      <c r="AG132" s="301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85"/>
      <c r="AR132" s="206"/>
      <c r="AS132" s="154"/>
      <c r="AT132" s="154"/>
      <c r="AU132" s="154"/>
      <c r="AV132" s="154"/>
      <c r="AW132" s="154"/>
      <c r="AX132" s="86"/>
      <c r="AY132" s="206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86"/>
      <c r="BK132" s="301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86"/>
    </row>
    <row r="133" spans="2:86" s="26" customFormat="1" ht="21" customHeight="1" x14ac:dyDescent="0.2">
      <c r="B133" s="417"/>
      <c r="C133" s="418"/>
      <c r="D133" s="419"/>
      <c r="E133" s="27" t="s">
        <v>56</v>
      </c>
      <c r="F133" s="132">
        <v>30</v>
      </c>
      <c r="G133" s="42">
        <f t="shared" si="0"/>
        <v>1</v>
      </c>
      <c r="H133" s="299">
        <f t="shared" si="3"/>
        <v>0</v>
      </c>
      <c r="I133" s="206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85"/>
      <c r="U133" s="206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86"/>
      <c r="AG133" s="301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85"/>
      <c r="AR133" s="206"/>
      <c r="AS133" s="154"/>
      <c r="AT133" s="154"/>
      <c r="AU133" s="154"/>
      <c r="AV133" s="154"/>
      <c r="AW133" s="154"/>
      <c r="AX133" s="86"/>
      <c r="AY133" s="206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86"/>
      <c r="BK133" s="301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86"/>
    </row>
    <row r="134" spans="2:86" s="26" customFormat="1" ht="21" customHeight="1" thickBot="1" x14ac:dyDescent="0.25">
      <c r="B134" s="408"/>
      <c r="C134" s="410"/>
      <c r="D134" s="412"/>
      <c r="E134" s="256" t="s">
        <v>57</v>
      </c>
      <c r="F134" s="141">
        <v>30</v>
      </c>
      <c r="G134" s="42">
        <f t="shared" si="0"/>
        <v>1</v>
      </c>
      <c r="H134" s="299">
        <f t="shared" si="3"/>
        <v>0</v>
      </c>
      <c r="I134" s="263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57"/>
      <c r="U134" s="263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58"/>
      <c r="AG134" s="302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57"/>
      <c r="AR134" s="263"/>
      <c r="AS134" s="166"/>
      <c r="AT134" s="166"/>
      <c r="AU134" s="166"/>
      <c r="AV134" s="166"/>
      <c r="AW134" s="166"/>
      <c r="AX134" s="158"/>
      <c r="AY134" s="263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58"/>
      <c r="BK134" s="302"/>
      <c r="BL134" s="166"/>
      <c r="BM134" s="166"/>
      <c r="BN134" s="166"/>
      <c r="BO134" s="166"/>
      <c r="BP134" s="166"/>
      <c r="BQ134" s="166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66"/>
      <c r="CF134" s="166"/>
      <c r="CG134" s="166"/>
      <c r="CH134" s="158"/>
    </row>
    <row r="135" spans="2:86" s="26" customFormat="1" ht="21" customHeight="1" x14ac:dyDescent="0.2">
      <c r="B135" s="407"/>
      <c r="C135" s="411" t="s">
        <v>124</v>
      </c>
      <c r="D135" s="411">
        <f>MAX(AR135:AX135)+(MAX(AR136:AX136)*2)+(MAX(AR137:AX137)*2)+(MAX(AR138:AX138)*3)+(MAX(AR139:AX139)*3)+(MAX(AR140:AX140)*10)+(MAX(AR141:AX141)*3)+(MAX(AR142:AX142)*3)+(MAX(AR143:AX143)*7)+(MAX(AR144:AX144)*7)</f>
        <v>307</v>
      </c>
      <c r="E135" s="180" t="s">
        <v>3</v>
      </c>
      <c r="F135" s="181">
        <v>100</v>
      </c>
      <c r="G135" s="175">
        <f t="shared" ref="G135:G154" si="8">H135+1</f>
        <v>134</v>
      </c>
      <c r="H135" s="244">
        <f t="shared" si="3"/>
        <v>133</v>
      </c>
      <c r="I135" s="257"/>
      <c r="J135" s="258"/>
      <c r="K135" s="168"/>
      <c r="L135" s="168"/>
      <c r="M135" s="168"/>
      <c r="N135" s="23">
        <v>7</v>
      </c>
      <c r="O135" s="23">
        <v>37</v>
      </c>
      <c r="P135" s="23">
        <v>38</v>
      </c>
      <c r="Q135" s="23">
        <v>19</v>
      </c>
      <c r="R135" s="22">
        <v>47</v>
      </c>
      <c r="S135" s="23" t="s">
        <v>11</v>
      </c>
      <c r="T135" s="23">
        <v>55</v>
      </c>
      <c r="U135" s="24">
        <v>22</v>
      </c>
      <c r="V135" s="23">
        <v>65</v>
      </c>
      <c r="W135" s="23">
        <v>17</v>
      </c>
      <c r="X135" s="23">
        <v>30</v>
      </c>
      <c r="Y135" s="23">
        <v>43</v>
      </c>
      <c r="Z135" s="23">
        <v>87</v>
      </c>
      <c r="AA135" s="23">
        <v>37</v>
      </c>
      <c r="AB135" s="62">
        <v>133</v>
      </c>
      <c r="AC135" s="23">
        <v>60</v>
      </c>
      <c r="AD135" s="23">
        <v>69</v>
      </c>
      <c r="AE135" s="23">
        <v>15</v>
      </c>
      <c r="AF135" s="25">
        <v>34</v>
      </c>
      <c r="AG135" s="94" t="s">
        <v>37</v>
      </c>
      <c r="AH135" s="99"/>
      <c r="AI135" s="99"/>
      <c r="AJ135" s="99"/>
      <c r="AK135" s="99"/>
      <c r="AL135" s="99"/>
      <c r="AM135" s="99"/>
      <c r="AN135" s="99"/>
      <c r="AO135" s="99"/>
      <c r="AP135" s="99"/>
      <c r="AQ135" s="100"/>
      <c r="AR135" s="168"/>
      <c r="AS135" s="168"/>
      <c r="AT135" s="168"/>
      <c r="AU135" s="168"/>
      <c r="AV135" s="168"/>
      <c r="AW135" s="168"/>
      <c r="AX135" s="169"/>
      <c r="AY135" s="80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5"/>
      <c r="BK135" s="21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5"/>
    </row>
    <row r="136" spans="2:86" s="26" customFormat="1" ht="21" customHeight="1" x14ac:dyDescent="0.2">
      <c r="B136" s="417"/>
      <c r="C136" s="419"/>
      <c r="D136" s="419"/>
      <c r="E136" s="184" t="s">
        <v>4</v>
      </c>
      <c r="F136" s="185">
        <v>100</v>
      </c>
      <c r="G136" s="182">
        <f t="shared" si="8"/>
        <v>330</v>
      </c>
      <c r="H136" s="245">
        <f t="shared" si="3"/>
        <v>329</v>
      </c>
      <c r="I136" s="152"/>
      <c r="J136" s="125"/>
      <c r="K136" s="126"/>
      <c r="L136" s="126"/>
      <c r="M136" s="126"/>
      <c r="N136" s="126"/>
      <c r="O136" s="126"/>
      <c r="P136" s="126"/>
      <c r="Q136" s="126"/>
      <c r="R136" s="125"/>
      <c r="S136" s="126"/>
      <c r="T136" s="126"/>
      <c r="U136" s="206">
        <v>6</v>
      </c>
      <c r="V136" s="85">
        <v>6</v>
      </c>
      <c r="W136" s="85">
        <v>12</v>
      </c>
      <c r="X136" s="85">
        <v>12</v>
      </c>
      <c r="Y136" s="85">
        <v>6</v>
      </c>
      <c r="Z136" s="85">
        <v>10</v>
      </c>
      <c r="AA136" s="85">
        <v>23</v>
      </c>
      <c r="AB136" s="85">
        <v>23</v>
      </c>
      <c r="AC136" s="85">
        <v>30</v>
      </c>
      <c r="AD136" s="85">
        <v>70</v>
      </c>
      <c r="AE136" s="85">
        <v>93</v>
      </c>
      <c r="AF136" s="86">
        <v>33</v>
      </c>
      <c r="AG136" s="198">
        <v>59</v>
      </c>
      <c r="AH136" s="186">
        <v>329</v>
      </c>
      <c r="AI136" s="191" t="s">
        <v>37</v>
      </c>
      <c r="AJ136" s="126" t="s">
        <v>11</v>
      </c>
      <c r="AK136" s="126" t="s">
        <v>11</v>
      </c>
      <c r="AL136" s="126"/>
      <c r="AM136" s="126"/>
      <c r="AN136" s="126"/>
      <c r="AO136" s="126"/>
      <c r="AP136" s="126"/>
      <c r="AQ136" s="128"/>
      <c r="AR136" s="126"/>
      <c r="AS136" s="126"/>
      <c r="AT136" s="126"/>
      <c r="AU136" s="126"/>
      <c r="AV136" s="126"/>
      <c r="AW136" s="126"/>
      <c r="AX136" s="128"/>
      <c r="AY136" s="198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6"/>
      <c r="BK136" s="150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6"/>
    </row>
    <row r="137" spans="2:86" s="26" customFormat="1" ht="21" customHeight="1" x14ac:dyDescent="0.2">
      <c r="B137" s="417"/>
      <c r="C137" s="419"/>
      <c r="D137" s="419"/>
      <c r="E137" s="190" t="s">
        <v>47</v>
      </c>
      <c r="F137" s="177">
        <v>30</v>
      </c>
      <c r="G137" s="182">
        <f t="shared" si="8"/>
        <v>39</v>
      </c>
      <c r="H137" s="245">
        <f t="shared" si="3"/>
        <v>38</v>
      </c>
      <c r="I137" s="152"/>
      <c r="J137" s="125"/>
      <c r="K137" s="126"/>
      <c r="L137" s="126"/>
      <c r="M137" s="126"/>
      <c r="N137" s="126"/>
      <c r="O137" s="126"/>
      <c r="P137" s="126"/>
      <c r="Q137" s="126"/>
      <c r="R137" s="125"/>
      <c r="S137" s="126"/>
      <c r="T137" s="126"/>
      <c r="U137" s="127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8"/>
      <c r="AG137" s="152"/>
      <c r="AH137" s="126"/>
      <c r="AI137" s="85" t="s">
        <v>11</v>
      </c>
      <c r="AJ137" s="85" t="s">
        <v>11</v>
      </c>
      <c r="AK137" s="85" t="s">
        <v>11</v>
      </c>
      <c r="AL137" s="85">
        <v>17</v>
      </c>
      <c r="AM137" s="85" t="s">
        <v>11</v>
      </c>
      <c r="AN137" s="85" t="s">
        <v>11</v>
      </c>
      <c r="AO137" s="186">
        <v>38</v>
      </c>
      <c r="AP137" s="191" t="s">
        <v>37</v>
      </c>
      <c r="AQ137" s="128"/>
      <c r="AR137" s="126"/>
      <c r="AS137" s="126"/>
      <c r="AT137" s="126"/>
      <c r="AU137" s="126"/>
      <c r="AV137" s="126"/>
      <c r="AW137" s="126"/>
      <c r="AX137" s="128"/>
      <c r="AY137" s="198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6"/>
      <c r="BK137" s="150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6"/>
    </row>
    <row r="138" spans="2:86" s="26" customFormat="1" ht="21" customHeight="1" x14ac:dyDescent="0.2">
      <c r="B138" s="417"/>
      <c r="C138" s="419"/>
      <c r="D138" s="419"/>
      <c r="E138" s="188" t="s">
        <v>50</v>
      </c>
      <c r="F138" s="185">
        <v>30</v>
      </c>
      <c r="G138" s="182">
        <f t="shared" si="8"/>
        <v>157</v>
      </c>
      <c r="H138" s="245">
        <f t="shared" si="3"/>
        <v>156</v>
      </c>
      <c r="I138" s="152"/>
      <c r="J138" s="125"/>
      <c r="K138" s="126"/>
      <c r="L138" s="126"/>
      <c r="M138" s="126"/>
      <c r="N138" s="126"/>
      <c r="O138" s="126"/>
      <c r="P138" s="126"/>
      <c r="Q138" s="126"/>
      <c r="R138" s="125"/>
      <c r="S138" s="126"/>
      <c r="T138" s="126"/>
      <c r="U138" s="127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8"/>
      <c r="AG138" s="152"/>
      <c r="AH138" s="126"/>
      <c r="AI138" s="126"/>
      <c r="AJ138" s="126"/>
      <c r="AK138" s="126"/>
      <c r="AL138" s="126"/>
      <c r="AM138" s="126"/>
      <c r="AN138" s="126"/>
      <c r="AO138" s="126"/>
      <c r="AP138" s="186">
        <v>156</v>
      </c>
      <c r="AQ138" s="237" t="s">
        <v>37</v>
      </c>
      <c r="AR138" s="126"/>
      <c r="AS138" s="112"/>
      <c r="AT138" s="126"/>
      <c r="AU138" s="126"/>
      <c r="AV138" s="126"/>
      <c r="AW138" s="126"/>
      <c r="AX138" s="128"/>
      <c r="AY138" s="198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6"/>
      <c r="BK138" s="150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6"/>
    </row>
    <row r="139" spans="2:86" s="26" customFormat="1" ht="21" customHeight="1" x14ac:dyDescent="0.2">
      <c r="B139" s="417"/>
      <c r="C139" s="419"/>
      <c r="D139" s="419"/>
      <c r="E139" s="188" t="s">
        <v>51</v>
      </c>
      <c r="F139" s="185">
        <v>30</v>
      </c>
      <c r="G139" s="182">
        <f t="shared" si="8"/>
        <v>34</v>
      </c>
      <c r="H139" s="245">
        <f t="shared" si="3"/>
        <v>33</v>
      </c>
      <c r="I139" s="152"/>
      <c r="J139" s="125"/>
      <c r="K139" s="126"/>
      <c r="L139" s="126"/>
      <c r="M139" s="126"/>
      <c r="N139" s="126"/>
      <c r="O139" s="126"/>
      <c r="P139" s="126"/>
      <c r="Q139" s="126"/>
      <c r="R139" s="125"/>
      <c r="S139" s="126"/>
      <c r="T139" s="126"/>
      <c r="U139" s="127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8"/>
      <c r="AG139" s="152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86">
        <v>12</v>
      </c>
      <c r="AR139" s="186">
        <v>33</v>
      </c>
      <c r="AS139" s="281" t="s">
        <v>70</v>
      </c>
      <c r="AT139" s="126"/>
      <c r="AU139" s="126"/>
      <c r="AV139" s="126"/>
      <c r="AW139" s="126"/>
      <c r="AX139" s="128"/>
      <c r="AY139" s="198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6"/>
      <c r="BK139" s="150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6"/>
    </row>
    <row r="140" spans="2:86" s="26" customFormat="1" ht="21" customHeight="1" x14ac:dyDescent="0.2">
      <c r="B140" s="417"/>
      <c r="C140" s="419"/>
      <c r="D140" s="419"/>
      <c r="E140" s="264" t="s">
        <v>55</v>
      </c>
      <c r="F140" s="280">
        <v>10</v>
      </c>
      <c r="G140" s="266">
        <f t="shared" si="8"/>
        <v>2</v>
      </c>
      <c r="H140" s="267">
        <f t="shared" si="3"/>
        <v>1</v>
      </c>
      <c r="I140" s="152"/>
      <c r="J140" s="125"/>
      <c r="K140" s="126"/>
      <c r="L140" s="126"/>
      <c r="M140" s="126"/>
      <c r="N140" s="126"/>
      <c r="O140" s="126"/>
      <c r="P140" s="126"/>
      <c r="Q140" s="126"/>
      <c r="R140" s="125"/>
      <c r="S140" s="126"/>
      <c r="T140" s="126"/>
      <c r="U140" s="127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8"/>
      <c r="AG140" s="229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8"/>
      <c r="AR140" s="126"/>
      <c r="AS140" s="186">
        <v>1</v>
      </c>
      <c r="AT140" s="85">
        <v>1</v>
      </c>
      <c r="AU140" s="85">
        <v>1</v>
      </c>
      <c r="AV140" s="126"/>
      <c r="AW140" s="126"/>
      <c r="AX140" s="128"/>
      <c r="AY140" s="198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6"/>
      <c r="BK140" s="150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6"/>
    </row>
    <row r="141" spans="2:86" s="26" customFormat="1" ht="21" customHeight="1" x14ac:dyDescent="0.2">
      <c r="B141" s="417"/>
      <c r="C141" s="419"/>
      <c r="D141" s="419"/>
      <c r="E141" s="298" t="s">
        <v>35</v>
      </c>
      <c r="F141" s="203">
        <v>50</v>
      </c>
      <c r="G141" s="182">
        <f t="shared" si="8"/>
        <v>67</v>
      </c>
      <c r="H141" s="245">
        <f t="shared" si="3"/>
        <v>66</v>
      </c>
      <c r="I141" s="152"/>
      <c r="J141" s="125"/>
      <c r="K141" s="126"/>
      <c r="L141" s="126"/>
      <c r="M141" s="126"/>
      <c r="N141" s="126"/>
      <c r="O141" s="126"/>
      <c r="P141" s="126"/>
      <c r="Q141" s="126"/>
      <c r="R141" s="125"/>
      <c r="S141" s="126"/>
      <c r="T141" s="126"/>
      <c r="U141" s="127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8"/>
      <c r="AG141" s="198">
        <v>6</v>
      </c>
      <c r="AH141" s="85">
        <v>3</v>
      </c>
      <c r="AI141" s="85" t="s">
        <v>11</v>
      </c>
      <c r="AJ141" s="85" t="s">
        <v>11</v>
      </c>
      <c r="AK141" s="85" t="s">
        <v>11</v>
      </c>
      <c r="AL141" s="85">
        <v>13</v>
      </c>
      <c r="AM141" s="85" t="s">
        <v>11</v>
      </c>
      <c r="AN141" s="85" t="s">
        <v>11</v>
      </c>
      <c r="AO141" s="85">
        <v>11</v>
      </c>
      <c r="AP141" s="85">
        <v>10</v>
      </c>
      <c r="AQ141" s="86">
        <v>18</v>
      </c>
      <c r="AR141" s="85">
        <v>16</v>
      </c>
      <c r="AS141" s="85">
        <v>41</v>
      </c>
      <c r="AT141" s="85">
        <v>3</v>
      </c>
      <c r="AU141" s="186">
        <v>66</v>
      </c>
      <c r="AV141" s="281" t="s">
        <v>68</v>
      </c>
      <c r="AW141" s="126"/>
      <c r="AX141" s="128"/>
      <c r="AY141" s="198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6"/>
      <c r="BK141" s="150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6"/>
    </row>
    <row r="142" spans="2:86" s="26" customFormat="1" ht="21" customHeight="1" x14ac:dyDescent="0.2">
      <c r="B142" s="417"/>
      <c r="C142" s="419"/>
      <c r="D142" s="419"/>
      <c r="E142" s="264" t="s">
        <v>48</v>
      </c>
      <c r="F142" s="265">
        <v>50</v>
      </c>
      <c r="G142" s="266">
        <f t="shared" si="8"/>
        <v>1</v>
      </c>
      <c r="H142" s="267">
        <f t="shared" si="3"/>
        <v>0</v>
      </c>
      <c r="I142" s="213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5"/>
      <c r="U142" s="213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5"/>
      <c r="AG142" s="213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5"/>
      <c r="AR142" s="126"/>
      <c r="AS142" s="126"/>
      <c r="AT142" s="126"/>
      <c r="AU142" s="126"/>
      <c r="AV142" s="126"/>
      <c r="AW142" s="126"/>
      <c r="AX142" s="128"/>
      <c r="AY142" s="198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6"/>
      <c r="BK142" s="150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6"/>
    </row>
    <row r="143" spans="2:86" s="26" customFormat="1" ht="21" customHeight="1" x14ac:dyDescent="0.2">
      <c r="B143" s="417"/>
      <c r="C143" s="419"/>
      <c r="D143" s="419"/>
      <c r="E143" s="27" t="s">
        <v>56</v>
      </c>
      <c r="F143" s="132">
        <v>30</v>
      </c>
      <c r="G143" s="68">
        <f t="shared" si="8"/>
        <v>1</v>
      </c>
      <c r="H143" s="29">
        <f t="shared" ref="H143:H206" si="9">MAX(I143:CH143)</f>
        <v>0</v>
      </c>
      <c r="I143" s="213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5"/>
      <c r="U143" s="213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5"/>
      <c r="AG143" s="213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5"/>
      <c r="AR143" s="126"/>
      <c r="AS143" s="126"/>
      <c r="AT143" s="126"/>
      <c r="AU143" s="126"/>
      <c r="AV143" s="126"/>
      <c r="AW143" s="126"/>
      <c r="AX143" s="128"/>
      <c r="AY143" s="198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6"/>
      <c r="BK143" s="150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6"/>
    </row>
    <row r="144" spans="2:86" s="26" customFormat="1" ht="21" customHeight="1" thickBot="1" x14ac:dyDescent="0.25">
      <c r="B144" s="417"/>
      <c r="C144" s="410"/>
      <c r="D144" s="412"/>
      <c r="E144" s="235" t="s">
        <v>57</v>
      </c>
      <c r="F144" s="234">
        <v>30</v>
      </c>
      <c r="G144" s="55">
        <f t="shared" si="8"/>
        <v>1</v>
      </c>
      <c r="H144" s="56">
        <f t="shared" si="9"/>
        <v>0</v>
      </c>
      <c r="I144" s="232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8"/>
      <c r="U144" s="232"/>
      <c r="V144" s="233"/>
      <c r="W144" s="233"/>
      <c r="X144" s="233"/>
      <c r="Y144" s="233"/>
      <c r="Z144" s="233"/>
      <c r="AA144" s="233"/>
      <c r="AB144" s="233"/>
      <c r="AC144" s="233"/>
      <c r="AD144" s="233"/>
      <c r="AE144" s="233"/>
      <c r="AF144" s="238"/>
      <c r="AG144" s="232"/>
      <c r="AH144" s="233"/>
      <c r="AI144" s="233"/>
      <c r="AJ144" s="233"/>
      <c r="AK144" s="233"/>
      <c r="AL144" s="233"/>
      <c r="AM144" s="233"/>
      <c r="AN144" s="233"/>
      <c r="AO144" s="233"/>
      <c r="AP144" s="233"/>
      <c r="AQ144" s="238"/>
      <c r="AR144" s="115"/>
      <c r="AS144" s="115"/>
      <c r="AT144" s="115"/>
      <c r="AU144" s="115"/>
      <c r="AV144" s="115"/>
      <c r="AW144" s="115"/>
      <c r="AX144" s="116"/>
      <c r="AY144" s="315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60"/>
      <c r="BK144" s="162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60"/>
    </row>
    <row r="145" spans="2:86" s="26" customFormat="1" ht="21" customHeight="1" x14ac:dyDescent="0.2">
      <c r="B145" s="407"/>
      <c r="C145" s="411" t="s">
        <v>123</v>
      </c>
      <c r="D145" s="411">
        <f>MAX(AR145:AX145)+(MAX(AR146:AX146)*2)+(MAX(AR147:AX147)*2)+(MAX(AR148:AX148)*3)+(MAX(AR149:AX149)*3)+(MAX(AR150:AX150)*10)+(MAX(AR151:AX151)*3)+(MAX(AR152:AX152)*3)+(MAX(AR153:AX153)*7)+(MAX(AR154:AX154)*7)</f>
        <v>166</v>
      </c>
      <c r="E145" s="180" t="s">
        <v>3</v>
      </c>
      <c r="F145" s="181">
        <v>100</v>
      </c>
      <c r="G145" s="179">
        <f t="shared" si="8"/>
        <v>111</v>
      </c>
      <c r="H145" s="246">
        <f t="shared" si="9"/>
        <v>110</v>
      </c>
      <c r="I145" s="21">
        <v>2</v>
      </c>
      <c r="J145" s="22">
        <v>2</v>
      </c>
      <c r="K145" s="23">
        <v>3</v>
      </c>
      <c r="L145" s="23">
        <v>3</v>
      </c>
      <c r="M145" s="23">
        <v>4</v>
      </c>
      <c r="N145" s="23">
        <v>4</v>
      </c>
      <c r="O145" s="23">
        <v>2</v>
      </c>
      <c r="P145" s="23">
        <v>3</v>
      </c>
      <c r="Q145" s="23">
        <v>5</v>
      </c>
      <c r="R145" s="22" t="s">
        <v>11</v>
      </c>
      <c r="S145" s="23" t="s">
        <v>11</v>
      </c>
      <c r="T145" s="23">
        <v>6</v>
      </c>
      <c r="U145" s="24">
        <v>4</v>
      </c>
      <c r="V145" s="23" t="s">
        <v>11</v>
      </c>
      <c r="W145" s="23">
        <v>13</v>
      </c>
      <c r="X145" s="23" t="s">
        <v>11</v>
      </c>
      <c r="Y145" s="23" t="s">
        <v>11</v>
      </c>
      <c r="Z145" s="23">
        <v>15</v>
      </c>
      <c r="AA145" s="23" t="s">
        <v>11</v>
      </c>
      <c r="AB145" s="23">
        <v>14</v>
      </c>
      <c r="AC145" s="23" t="s">
        <v>11</v>
      </c>
      <c r="AD145" s="23">
        <v>12</v>
      </c>
      <c r="AE145" s="23">
        <v>4</v>
      </c>
      <c r="AF145" s="25">
        <v>30</v>
      </c>
      <c r="AG145" s="80">
        <v>33</v>
      </c>
      <c r="AH145" s="23">
        <v>68</v>
      </c>
      <c r="AI145" s="23" t="s">
        <v>11</v>
      </c>
      <c r="AJ145" s="23" t="s">
        <v>11</v>
      </c>
      <c r="AK145" s="62">
        <v>110</v>
      </c>
      <c r="AL145" s="167" t="s">
        <v>37</v>
      </c>
      <c r="AM145" s="168"/>
      <c r="AN145" s="168"/>
      <c r="AO145" s="168"/>
      <c r="AP145" s="168"/>
      <c r="AQ145" s="169"/>
      <c r="AR145" s="168"/>
      <c r="AS145" s="168"/>
      <c r="AT145" s="168"/>
      <c r="AU145" s="168"/>
      <c r="AV145" s="168"/>
      <c r="AW145" s="168"/>
      <c r="AX145" s="169"/>
      <c r="AY145" s="80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5"/>
      <c r="BK145" s="21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5"/>
    </row>
    <row r="146" spans="2:86" s="26" customFormat="1" ht="21" customHeight="1" x14ac:dyDescent="0.2">
      <c r="B146" s="417"/>
      <c r="C146" s="418"/>
      <c r="D146" s="419"/>
      <c r="E146" s="270" t="s">
        <v>4</v>
      </c>
      <c r="F146" s="276">
        <v>100</v>
      </c>
      <c r="G146" s="277">
        <f t="shared" si="8"/>
        <v>48</v>
      </c>
      <c r="H146" s="278">
        <f t="shared" si="9"/>
        <v>47</v>
      </c>
      <c r="I146" s="152"/>
      <c r="J146" s="125"/>
      <c r="K146" s="126"/>
      <c r="L146" s="126"/>
      <c r="M146" s="126"/>
      <c r="N146" s="126"/>
      <c r="O146" s="126"/>
      <c r="P146" s="126"/>
      <c r="Q146" s="126"/>
      <c r="R146" s="125"/>
      <c r="S146" s="126"/>
      <c r="T146" s="126"/>
      <c r="U146" s="127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8"/>
      <c r="AG146" s="198">
        <v>6</v>
      </c>
      <c r="AH146" s="85">
        <v>23</v>
      </c>
      <c r="AI146" s="85" t="s">
        <v>11</v>
      </c>
      <c r="AJ146" s="85" t="s">
        <v>11</v>
      </c>
      <c r="AK146" s="85">
        <v>25</v>
      </c>
      <c r="AL146" s="85">
        <v>35</v>
      </c>
      <c r="AM146" s="85" t="s">
        <v>11</v>
      </c>
      <c r="AN146" s="85" t="s">
        <v>11</v>
      </c>
      <c r="AO146" s="85">
        <v>30</v>
      </c>
      <c r="AP146" s="85">
        <v>10</v>
      </c>
      <c r="AQ146" s="86">
        <v>23</v>
      </c>
      <c r="AR146" s="186">
        <v>47</v>
      </c>
      <c r="AS146" s="85">
        <v>28</v>
      </c>
      <c r="AT146" s="85">
        <v>43</v>
      </c>
      <c r="AU146" s="85">
        <v>28</v>
      </c>
      <c r="AV146" s="126"/>
      <c r="AW146" s="126"/>
      <c r="AX146" s="128"/>
      <c r="AY146" s="198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6"/>
      <c r="BK146" s="150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6"/>
    </row>
    <row r="147" spans="2:86" s="26" customFormat="1" ht="21" customHeight="1" x14ac:dyDescent="0.2">
      <c r="B147" s="417"/>
      <c r="C147" s="418"/>
      <c r="D147" s="419"/>
      <c r="E147" s="84" t="s">
        <v>47</v>
      </c>
      <c r="F147" s="132">
        <v>30</v>
      </c>
      <c r="G147" s="28">
        <f t="shared" si="8"/>
        <v>1</v>
      </c>
      <c r="H147" s="83">
        <f t="shared" si="9"/>
        <v>0</v>
      </c>
      <c r="I147" s="152"/>
      <c r="J147" s="125"/>
      <c r="K147" s="126"/>
      <c r="L147" s="126"/>
      <c r="M147" s="126"/>
      <c r="N147" s="126"/>
      <c r="O147" s="126"/>
      <c r="P147" s="126"/>
      <c r="Q147" s="126"/>
      <c r="R147" s="125"/>
      <c r="S147" s="126"/>
      <c r="T147" s="126"/>
      <c r="U147" s="127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8"/>
      <c r="AG147" s="152"/>
      <c r="AH147" s="126"/>
      <c r="AI147" s="126"/>
      <c r="AJ147" s="126"/>
      <c r="AK147" s="126"/>
      <c r="AL147" s="230"/>
      <c r="AM147" s="126"/>
      <c r="AN147" s="126"/>
      <c r="AO147" s="126"/>
      <c r="AP147" s="126"/>
      <c r="AQ147" s="128"/>
      <c r="AR147" s="126"/>
      <c r="AS147" s="126"/>
      <c r="AT147" s="126"/>
      <c r="AU147" s="126"/>
      <c r="AV147" s="126"/>
      <c r="AW147" s="126"/>
      <c r="AX147" s="128"/>
      <c r="AY147" s="198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6"/>
      <c r="BK147" s="150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6"/>
    </row>
    <row r="148" spans="2:86" s="26" customFormat="1" ht="21" customHeight="1" x14ac:dyDescent="0.2">
      <c r="B148" s="417"/>
      <c r="C148" s="418"/>
      <c r="D148" s="419"/>
      <c r="E148" s="84" t="s">
        <v>50</v>
      </c>
      <c r="F148" s="132">
        <v>30</v>
      </c>
      <c r="G148" s="28">
        <f t="shared" si="8"/>
        <v>1</v>
      </c>
      <c r="H148" s="83">
        <f t="shared" si="9"/>
        <v>0</v>
      </c>
      <c r="I148" s="152"/>
      <c r="J148" s="125"/>
      <c r="K148" s="126"/>
      <c r="L148" s="126"/>
      <c r="M148" s="126"/>
      <c r="N148" s="126"/>
      <c r="O148" s="126"/>
      <c r="P148" s="126"/>
      <c r="Q148" s="126"/>
      <c r="R148" s="125"/>
      <c r="S148" s="126"/>
      <c r="T148" s="126"/>
      <c r="U148" s="127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8"/>
      <c r="AG148" s="152"/>
      <c r="AH148" s="126"/>
      <c r="AI148" s="126"/>
      <c r="AJ148" s="126"/>
      <c r="AK148" s="126"/>
      <c r="AL148" s="230"/>
      <c r="AM148" s="126"/>
      <c r="AN148" s="126"/>
      <c r="AO148" s="126"/>
      <c r="AP148" s="126"/>
      <c r="AQ148" s="128"/>
      <c r="AR148" s="126"/>
      <c r="AS148" s="126"/>
      <c r="AT148" s="126"/>
      <c r="AU148" s="126"/>
      <c r="AV148" s="126"/>
      <c r="AW148" s="126"/>
      <c r="AX148" s="128"/>
      <c r="AY148" s="198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6"/>
      <c r="BK148" s="150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6"/>
    </row>
    <row r="149" spans="2:86" s="26" customFormat="1" ht="21" customHeight="1" x14ac:dyDescent="0.2">
      <c r="B149" s="417"/>
      <c r="C149" s="418"/>
      <c r="D149" s="419"/>
      <c r="E149" s="84" t="s">
        <v>51</v>
      </c>
      <c r="F149" s="132">
        <v>30</v>
      </c>
      <c r="G149" s="28">
        <f t="shared" si="8"/>
        <v>1</v>
      </c>
      <c r="H149" s="83">
        <f t="shared" si="9"/>
        <v>0</v>
      </c>
      <c r="I149" s="152"/>
      <c r="J149" s="125"/>
      <c r="K149" s="126"/>
      <c r="L149" s="126"/>
      <c r="M149" s="126"/>
      <c r="N149" s="126"/>
      <c r="O149" s="126"/>
      <c r="P149" s="126"/>
      <c r="Q149" s="126"/>
      <c r="R149" s="125"/>
      <c r="S149" s="126"/>
      <c r="T149" s="126"/>
      <c r="U149" s="127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8"/>
      <c r="AG149" s="152"/>
      <c r="AH149" s="126"/>
      <c r="AI149" s="126"/>
      <c r="AJ149" s="126"/>
      <c r="AK149" s="126"/>
      <c r="AL149" s="230"/>
      <c r="AM149" s="126"/>
      <c r="AN149" s="126"/>
      <c r="AO149" s="126"/>
      <c r="AP149" s="126"/>
      <c r="AQ149" s="128"/>
      <c r="AR149" s="126"/>
      <c r="AS149" s="126"/>
      <c r="AT149" s="126"/>
      <c r="AU149" s="126"/>
      <c r="AV149" s="126"/>
      <c r="AW149" s="126"/>
      <c r="AX149" s="128"/>
      <c r="AY149" s="198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6"/>
      <c r="BK149" s="150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6"/>
    </row>
    <row r="150" spans="2:86" s="26" customFormat="1" ht="21" customHeight="1" x14ac:dyDescent="0.2">
      <c r="B150" s="417"/>
      <c r="C150" s="418"/>
      <c r="D150" s="419"/>
      <c r="E150" s="27" t="s">
        <v>55</v>
      </c>
      <c r="F150" s="135">
        <v>10</v>
      </c>
      <c r="G150" s="28">
        <f t="shared" si="8"/>
        <v>1</v>
      </c>
      <c r="H150" s="83">
        <f t="shared" si="9"/>
        <v>0</v>
      </c>
      <c r="I150" s="152"/>
      <c r="J150" s="125"/>
      <c r="K150" s="126"/>
      <c r="L150" s="126"/>
      <c r="M150" s="126"/>
      <c r="N150" s="126"/>
      <c r="O150" s="126"/>
      <c r="P150" s="126"/>
      <c r="Q150" s="126"/>
      <c r="R150" s="125"/>
      <c r="S150" s="126"/>
      <c r="T150" s="126"/>
      <c r="U150" s="127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8"/>
      <c r="AG150" s="152"/>
      <c r="AH150" s="126"/>
      <c r="AI150" s="126"/>
      <c r="AJ150" s="126"/>
      <c r="AK150" s="126"/>
      <c r="AL150" s="230"/>
      <c r="AM150" s="126"/>
      <c r="AN150" s="126"/>
      <c r="AO150" s="126"/>
      <c r="AP150" s="126"/>
      <c r="AQ150" s="128"/>
      <c r="AR150" s="126"/>
      <c r="AS150" s="126"/>
      <c r="AT150" s="126"/>
      <c r="AU150" s="126"/>
      <c r="AV150" s="126"/>
      <c r="AW150" s="126"/>
      <c r="AX150" s="128"/>
      <c r="AY150" s="198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6"/>
      <c r="BK150" s="150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6"/>
    </row>
    <row r="151" spans="2:86" s="26" customFormat="1" ht="21" customHeight="1" x14ac:dyDescent="0.2">
      <c r="B151" s="417"/>
      <c r="C151" s="418"/>
      <c r="D151" s="419"/>
      <c r="E151" s="279" t="s">
        <v>35</v>
      </c>
      <c r="F151" s="280">
        <v>50</v>
      </c>
      <c r="G151" s="268">
        <f t="shared" si="8"/>
        <v>25</v>
      </c>
      <c r="H151" s="269">
        <f t="shared" si="9"/>
        <v>24</v>
      </c>
      <c r="I151" s="152"/>
      <c r="J151" s="125"/>
      <c r="K151" s="126"/>
      <c r="L151" s="126"/>
      <c r="M151" s="126"/>
      <c r="N151" s="126"/>
      <c r="O151" s="126"/>
      <c r="P151" s="126"/>
      <c r="Q151" s="126"/>
      <c r="R151" s="125"/>
      <c r="S151" s="126"/>
      <c r="T151" s="126"/>
      <c r="U151" s="127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8"/>
      <c r="AG151" s="152"/>
      <c r="AH151" s="126"/>
      <c r="AI151" s="126"/>
      <c r="AJ151" s="126"/>
      <c r="AK151" s="126"/>
      <c r="AL151" s="85">
        <v>12</v>
      </c>
      <c r="AM151" s="85" t="s">
        <v>11</v>
      </c>
      <c r="AN151" s="85" t="s">
        <v>11</v>
      </c>
      <c r="AO151" s="85">
        <v>14</v>
      </c>
      <c r="AP151" s="85">
        <v>7</v>
      </c>
      <c r="AQ151" s="86">
        <v>6</v>
      </c>
      <c r="AR151" s="186">
        <v>24</v>
      </c>
      <c r="AS151" s="85">
        <v>12</v>
      </c>
      <c r="AT151" s="85">
        <v>10</v>
      </c>
      <c r="AU151" s="85">
        <v>20</v>
      </c>
      <c r="AV151" s="126"/>
      <c r="AW151" s="126"/>
      <c r="AX151" s="128"/>
      <c r="AY151" s="198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6"/>
      <c r="BK151" s="150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6"/>
    </row>
    <row r="152" spans="2:86" s="26" customFormat="1" ht="21" customHeight="1" x14ac:dyDescent="0.2">
      <c r="B152" s="417"/>
      <c r="C152" s="418"/>
      <c r="D152" s="419"/>
      <c r="E152" s="27" t="s">
        <v>48</v>
      </c>
      <c r="F152" s="132">
        <v>50</v>
      </c>
      <c r="G152" s="28">
        <f t="shared" si="8"/>
        <v>1</v>
      </c>
      <c r="H152" s="83">
        <f t="shared" si="9"/>
        <v>0</v>
      </c>
      <c r="I152" s="127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8"/>
      <c r="U152" s="127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8"/>
      <c r="AG152" s="127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4"/>
      <c r="AR152" s="126"/>
      <c r="AS152" s="126"/>
      <c r="AT152" s="126"/>
      <c r="AU152" s="126"/>
      <c r="AV152" s="126"/>
      <c r="AW152" s="126"/>
      <c r="AX152" s="128"/>
      <c r="AY152" s="198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6"/>
      <c r="BK152" s="150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6"/>
    </row>
    <row r="153" spans="2:86" s="26" customFormat="1" ht="21" customHeight="1" x14ac:dyDescent="0.2">
      <c r="B153" s="417"/>
      <c r="C153" s="418"/>
      <c r="D153" s="419"/>
      <c r="E153" s="27" t="s">
        <v>56</v>
      </c>
      <c r="F153" s="132">
        <v>30</v>
      </c>
      <c r="G153" s="28">
        <f t="shared" si="8"/>
        <v>1</v>
      </c>
      <c r="H153" s="83">
        <f t="shared" si="9"/>
        <v>0</v>
      </c>
      <c r="I153" s="127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8"/>
      <c r="U153" s="127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8"/>
      <c r="AG153" s="127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4"/>
      <c r="AR153" s="126"/>
      <c r="AS153" s="126"/>
      <c r="AT153" s="126"/>
      <c r="AU153" s="126"/>
      <c r="AV153" s="126"/>
      <c r="AW153" s="126"/>
      <c r="AX153" s="128"/>
      <c r="AY153" s="198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6"/>
      <c r="BK153" s="150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6"/>
    </row>
    <row r="154" spans="2:86" s="26" customFormat="1" ht="21" customHeight="1" thickBot="1" x14ac:dyDescent="0.25">
      <c r="B154" s="417"/>
      <c r="C154" s="418"/>
      <c r="D154" s="419"/>
      <c r="E154" s="26" t="s">
        <v>57</v>
      </c>
      <c r="F154" s="141">
        <v>30</v>
      </c>
      <c r="G154" s="52">
        <f t="shared" si="8"/>
        <v>1</v>
      </c>
      <c r="H154" s="43">
        <f t="shared" si="9"/>
        <v>0</v>
      </c>
      <c r="I154" s="221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3"/>
      <c r="U154" s="221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3"/>
      <c r="AG154" s="289"/>
      <c r="AH154" s="290"/>
      <c r="AI154" s="290"/>
      <c r="AJ154" s="290"/>
      <c r="AK154" s="290"/>
      <c r="AL154" s="290"/>
      <c r="AM154" s="290"/>
      <c r="AN154" s="290"/>
      <c r="AO154" s="290"/>
      <c r="AP154" s="290"/>
      <c r="AQ154" s="231"/>
      <c r="AR154" s="109"/>
      <c r="AS154" s="109"/>
      <c r="AT154" s="109"/>
      <c r="AU154" s="109"/>
      <c r="AV154" s="109"/>
      <c r="AW154" s="109"/>
      <c r="AX154" s="114"/>
      <c r="AY154" s="315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60"/>
      <c r="BK154" s="44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8"/>
    </row>
    <row r="155" spans="2:86" s="26" customFormat="1" ht="21" customHeight="1" x14ac:dyDescent="0.2">
      <c r="B155" s="407"/>
      <c r="C155" s="411" t="s">
        <v>63</v>
      </c>
      <c r="D155" s="411">
        <f>MAX(AR155:AX155)+(MAX(AR156:AX156)*2)+(MAX(AR157:AX157)*2)+(MAX(AR158:AX158)*3)+(MAX(AR159:AX159)*3)+(MAX(AR160:AX160)*10)+(MAX(AR161:AX161)*3)+(MAX(AR162:AX162)*3)+(MAX(AR163:AX163)*7)+(MAX(AR164:AX164)*7)</f>
        <v>144</v>
      </c>
      <c r="E155" s="173" t="s">
        <v>3</v>
      </c>
      <c r="F155" s="178">
        <v>100</v>
      </c>
      <c r="G155" s="179">
        <f t="shared" ref="G155:G196" si="10">H155+1</f>
        <v>115</v>
      </c>
      <c r="H155" s="246">
        <f t="shared" si="9"/>
        <v>114</v>
      </c>
      <c r="I155" s="257"/>
      <c r="J155" s="22">
        <v>1</v>
      </c>
      <c r="K155" s="23">
        <v>1</v>
      </c>
      <c r="L155" s="23">
        <v>1</v>
      </c>
      <c r="M155" s="23" t="s">
        <v>11</v>
      </c>
      <c r="N155" s="23">
        <v>1</v>
      </c>
      <c r="O155" s="23">
        <v>3</v>
      </c>
      <c r="P155" s="65" t="s">
        <v>23</v>
      </c>
      <c r="Q155" s="23">
        <v>2</v>
      </c>
      <c r="R155" s="22">
        <v>3</v>
      </c>
      <c r="S155" s="23">
        <v>5</v>
      </c>
      <c r="T155" s="23">
        <v>3</v>
      </c>
      <c r="U155" s="24">
        <v>3</v>
      </c>
      <c r="V155" s="23" t="s">
        <v>11</v>
      </c>
      <c r="W155" s="23">
        <v>4</v>
      </c>
      <c r="X155" s="23">
        <v>2</v>
      </c>
      <c r="Y155" s="23" t="s">
        <v>11</v>
      </c>
      <c r="Z155" s="23">
        <v>3</v>
      </c>
      <c r="AA155" s="23">
        <v>9</v>
      </c>
      <c r="AB155" s="23">
        <v>4</v>
      </c>
      <c r="AC155" s="23">
        <v>8</v>
      </c>
      <c r="AD155" s="23">
        <v>4</v>
      </c>
      <c r="AE155" s="23">
        <v>10</v>
      </c>
      <c r="AF155" s="25">
        <v>24</v>
      </c>
      <c r="AG155" s="80">
        <v>17</v>
      </c>
      <c r="AH155" s="23">
        <v>16</v>
      </c>
      <c r="AI155" s="23" t="s">
        <v>11</v>
      </c>
      <c r="AJ155" s="23" t="s">
        <v>11</v>
      </c>
      <c r="AK155" s="23" t="s">
        <v>11</v>
      </c>
      <c r="AL155" s="23">
        <v>54</v>
      </c>
      <c r="AM155" s="23" t="s">
        <v>11</v>
      </c>
      <c r="AN155" s="23" t="s">
        <v>11</v>
      </c>
      <c r="AO155" s="23">
        <v>43</v>
      </c>
      <c r="AP155" s="23">
        <v>74</v>
      </c>
      <c r="AQ155" s="25">
        <v>27</v>
      </c>
      <c r="AR155" s="62">
        <v>114</v>
      </c>
      <c r="AS155" s="29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</row>
    <row r="156" spans="2:86" s="26" customFormat="1" ht="21" customHeight="1" x14ac:dyDescent="0.2">
      <c r="B156" s="417"/>
      <c r="C156" s="418"/>
      <c r="D156" s="419"/>
      <c r="E156" s="279" t="s">
        <v>4</v>
      </c>
      <c r="F156" s="280">
        <v>100</v>
      </c>
      <c r="G156" s="268">
        <f t="shared" si="10"/>
        <v>38</v>
      </c>
      <c r="H156" s="269">
        <f t="shared" si="9"/>
        <v>37</v>
      </c>
      <c r="I156" s="152"/>
      <c r="J156" s="125"/>
      <c r="K156" s="126"/>
      <c r="L156" s="126"/>
      <c r="M156" s="126"/>
      <c r="N156" s="126"/>
      <c r="O156" s="126"/>
      <c r="P156" s="126"/>
      <c r="Q156" s="126"/>
      <c r="R156" s="125"/>
      <c r="S156" s="126"/>
      <c r="T156" s="126"/>
      <c r="U156" s="127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8"/>
      <c r="AG156" s="198">
        <v>6</v>
      </c>
      <c r="AH156" s="85">
        <v>3</v>
      </c>
      <c r="AI156" s="85" t="s">
        <v>11</v>
      </c>
      <c r="AJ156" s="85" t="s">
        <v>11</v>
      </c>
      <c r="AK156" s="85" t="s">
        <v>11</v>
      </c>
      <c r="AL156" s="85">
        <v>20</v>
      </c>
      <c r="AM156" s="85" t="s">
        <v>11</v>
      </c>
      <c r="AN156" s="85" t="s">
        <v>11</v>
      </c>
      <c r="AO156" s="85">
        <v>12</v>
      </c>
      <c r="AP156" s="85">
        <v>8</v>
      </c>
      <c r="AQ156" s="202">
        <v>37</v>
      </c>
      <c r="AR156" s="85">
        <v>15</v>
      </c>
      <c r="AS156" s="46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</row>
    <row r="157" spans="2:86" s="26" customFormat="1" ht="21" customHeight="1" x14ac:dyDescent="0.2">
      <c r="B157" s="417"/>
      <c r="C157" s="418"/>
      <c r="D157" s="419"/>
      <c r="E157" s="84" t="s">
        <v>47</v>
      </c>
      <c r="F157" s="132">
        <v>30</v>
      </c>
      <c r="G157" s="28">
        <f t="shared" si="10"/>
        <v>1</v>
      </c>
      <c r="H157" s="83">
        <f t="shared" si="9"/>
        <v>0</v>
      </c>
      <c r="I157" s="152"/>
      <c r="J157" s="125"/>
      <c r="K157" s="126"/>
      <c r="L157" s="126"/>
      <c r="M157" s="126"/>
      <c r="N157" s="126"/>
      <c r="O157" s="126"/>
      <c r="P157" s="236"/>
      <c r="Q157" s="126"/>
      <c r="R157" s="125"/>
      <c r="S157" s="126"/>
      <c r="T157" s="126"/>
      <c r="U157" s="127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8"/>
      <c r="AG157" s="152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8"/>
      <c r="AR157" s="126"/>
      <c r="AS157" s="46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</row>
    <row r="158" spans="2:86" s="26" customFormat="1" ht="21" customHeight="1" x14ac:dyDescent="0.2">
      <c r="B158" s="417"/>
      <c r="C158" s="418"/>
      <c r="D158" s="419"/>
      <c r="E158" s="84" t="s">
        <v>50</v>
      </c>
      <c r="F158" s="132">
        <v>30</v>
      </c>
      <c r="G158" s="28">
        <f t="shared" si="10"/>
        <v>1</v>
      </c>
      <c r="H158" s="83">
        <f t="shared" si="9"/>
        <v>0</v>
      </c>
      <c r="I158" s="152"/>
      <c r="J158" s="125"/>
      <c r="K158" s="126"/>
      <c r="L158" s="126"/>
      <c r="M158" s="126"/>
      <c r="N158" s="126"/>
      <c r="O158" s="126"/>
      <c r="P158" s="236"/>
      <c r="Q158" s="126"/>
      <c r="R158" s="125"/>
      <c r="S158" s="126"/>
      <c r="T158" s="126"/>
      <c r="U158" s="127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8"/>
      <c r="AG158" s="152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8"/>
      <c r="AR158" s="126"/>
      <c r="AS158" s="46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</row>
    <row r="159" spans="2:86" s="26" customFormat="1" ht="21" customHeight="1" x14ac:dyDescent="0.2">
      <c r="B159" s="417"/>
      <c r="C159" s="418"/>
      <c r="D159" s="419"/>
      <c r="E159" s="84" t="s">
        <v>51</v>
      </c>
      <c r="F159" s="132">
        <v>30</v>
      </c>
      <c r="G159" s="28">
        <f t="shared" si="10"/>
        <v>1</v>
      </c>
      <c r="H159" s="83">
        <f t="shared" si="9"/>
        <v>0</v>
      </c>
      <c r="I159" s="152"/>
      <c r="J159" s="125"/>
      <c r="K159" s="126"/>
      <c r="L159" s="126"/>
      <c r="M159" s="126"/>
      <c r="N159" s="126"/>
      <c r="O159" s="126"/>
      <c r="P159" s="236"/>
      <c r="Q159" s="126"/>
      <c r="R159" s="125"/>
      <c r="S159" s="126"/>
      <c r="T159" s="126"/>
      <c r="U159" s="127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8"/>
      <c r="AG159" s="152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8"/>
      <c r="AR159" s="126"/>
      <c r="AS159" s="46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</row>
    <row r="160" spans="2:86" s="26" customFormat="1" ht="21" customHeight="1" x14ac:dyDescent="0.2">
      <c r="B160" s="417"/>
      <c r="C160" s="418"/>
      <c r="D160" s="419"/>
      <c r="E160" s="27" t="s">
        <v>55</v>
      </c>
      <c r="F160" s="135">
        <v>10</v>
      </c>
      <c r="G160" s="28">
        <f t="shared" si="10"/>
        <v>1</v>
      </c>
      <c r="H160" s="83">
        <f t="shared" si="9"/>
        <v>0</v>
      </c>
      <c r="I160" s="152"/>
      <c r="J160" s="125"/>
      <c r="K160" s="126"/>
      <c r="L160" s="126"/>
      <c r="M160" s="126"/>
      <c r="N160" s="126"/>
      <c r="O160" s="126"/>
      <c r="P160" s="236"/>
      <c r="Q160" s="126"/>
      <c r="R160" s="125"/>
      <c r="S160" s="126"/>
      <c r="T160" s="126"/>
      <c r="U160" s="127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8"/>
      <c r="AG160" s="152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8"/>
      <c r="AR160" s="126"/>
      <c r="AS160" s="46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</row>
    <row r="161" spans="2:86" s="26" customFormat="1" ht="21" customHeight="1" x14ac:dyDescent="0.2">
      <c r="B161" s="417"/>
      <c r="C161" s="418"/>
      <c r="D161" s="419"/>
      <c r="E161" s="279" t="s">
        <v>35</v>
      </c>
      <c r="F161" s="280">
        <v>50</v>
      </c>
      <c r="G161" s="268">
        <f t="shared" si="10"/>
        <v>1</v>
      </c>
      <c r="H161" s="269">
        <f t="shared" si="9"/>
        <v>0</v>
      </c>
      <c r="I161" s="152"/>
      <c r="J161" s="125"/>
      <c r="K161" s="126"/>
      <c r="L161" s="126"/>
      <c r="M161" s="126"/>
      <c r="N161" s="126"/>
      <c r="O161" s="126"/>
      <c r="P161" s="236"/>
      <c r="Q161" s="126"/>
      <c r="R161" s="125"/>
      <c r="S161" s="126"/>
      <c r="T161" s="126"/>
      <c r="U161" s="127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8"/>
      <c r="AG161" s="152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8"/>
      <c r="AR161" s="126"/>
      <c r="AS161" s="46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</row>
    <row r="162" spans="2:86" s="26" customFormat="1" ht="21" customHeight="1" x14ac:dyDescent="0.2">
      <c r="B162" s="417"/>
      <c r="C162" s="418"/>
      <c r="D162" s="419"/>
      <c r="E162" s="27" t="s">
        <v>48</v>
      </c>
      <c r="F162" s="132">
        <v>50</v>
      </c>
      <c r="G162" s="28">
        <f t="shared" si="10"/>
        <v>1</v>
      </c>
      <c r="H162" s="83">
        <f t="shared" si="9"/>
        <v>0</v>
      </c>
      <c r="I162" s="152"/>
      <c r="J162" s="125"/>
      <c r="K162" s="126"/>
      <c r="L162" s="126"/>
      <c r="M162" s="126"/>
      <c r="N162" s="126"/>
      <c r="O162" s="126"/>
      <c r="P162" s="236"/>
      <c r="Q162" s="126"/>
      <c r="R162" s="125"/>
      <c r="S162" s="126"/>
      <c r="T162" s="126"/>
      <c r="U162" s="127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8"/>
      <c r="AG162" s="152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8"/>
      <c r="AR162" s="126"/>
      <c r="AS162" s="46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</row>
    <row r="163" spans="2:86" s="26" customFormat="1" ht="21" customHeight="1" x14ac:dyDescent="0.2">
      <c r="B163" s="417"/>
      <c r="C163" s="418"/>
      <c r="D163" s="419"/>
      <c r="E163" s="27" t="s">
        <v>56</v>
      </c>
      <c r="F163" s="132">
        <v>30</v>
      </c>
      <c r="G163" s="28">
        <f t="shared" si="10"/>
        <v>1</v>
      </c>
      <c r="H163" s="83">
        <f t="shared" si="9"/>
        <v>0</v>
      </c>
      <c r="I163" s="152"/>
      <c r="J163" s="125"/>
      <c r="K163" s="126"/>
      <c r="L163" s="126"/>
      <c r="M163" s="126"/>
      <c r="N163" s="126"/>
      <c r="O163" s="126"/>
      <c r="P163" s="236"/>
      <c r="Q163" s="126"/>
      <c r="R163" s="125"/>
      <c r="S163" s="126"/>
      <c r="T163" s="126"/>
      <c r="U163" s="127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8"/>
      <c r="AG163" s="152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8"/>
      <c r="AR163" s="126"/>
      <c r="AS163" s="46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</row>
    <row r="164" spans="2:86" s="26" customFormat="1" ht="21" customHeight="1" thickBot="1" x14ac:dyDescent="0.25">
      <c r="B164" s="417"/>
      <c r="C164" s="410"/>
      <c r="D164" s="412"/>
      <c r="E164" s="235" t="s">
        <v>57</v>
      </c>
      <c r="F164" s="234">
        <v>30</v>
      </c>
      <c r="G164" s="55">
        <f t="shared" si="10"/>
        <v>1</v>
      </c>
      <c r="H164" s="56">
        <f t="shared" si="9"/>
        <v>0</v>
      </c>
      <c r="I164" s="216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8"/>
      <c r="U164" s="216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8"/>
      <c r="AG164" s="216"/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8"/>
      <c r="AR164" s="115"/>
      <c r="AS164" s="159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</row>
    <row r="165" spans="2:86" s="26" customFormat="1" ht="21" customHeight="1" collapsed="1" x14ac:dyDescent="0.2">
      <c r="B165" s="407"/>
      <c r="C165" s="411" t="s">
        <v>66</v>
      </c>
      <c r="D165" s="411">
        <f>MAX(AR165:AX165)+(MAX(AR166:AX166)*2)+(MAX(AR167:AX167)*2)+(MAX(AR168:AX168)*3)+(MAX(AR169:AX169)*3)+(MAX(AR170:AX170)*10)+(MAX(AR171:AX171)*3)+(MAX(AR172:AX172)*3)+(MAX(AR173:AX173)*7)+(MAX(AR174:AX174)*7)</f>
        <v>77</v>
      </c>
      <c r="E165" s="271" t="s">
        <v>3</v>
      </c>
      <c r="F165" s="272">
        <v>100</v>
      </c>
      <c r="G165" s="273">
        <f t="shared" ref="G165:G184" si="11">H165+1</f>
        <v>99</v>
      </c>
      <c r="H165" s="274">
        <f t="shared" si="9"/>
        <v>98</v>
      </c>
      <c r="I165" s="57">
        <v>1</v>
      </c>
      <c r="J165" s="58">
        <v>3</v>
      </c>
      <c r="K165" s="59">
        <v>2</v>
      </c>
      <c r="L165" s="59" t="s">
        <v>11</v>
      </c>
      <c r="M165" s="59">
        <v>3</v>
      </c>
      <c r="N165" s="59">
        <v>4</v>
      </c>
      <c r="O165" s="59">
        <v>3</v>
      </c>
      <c r="P165" s="59">
        <v>3</v>
      </c>
      <c r="Q165" s="59">
        <v>5</v>
      </c>
      <c r="R165" s="58">
        <v>5</v>
      </c>
      <c r="S165" s="59">
        <v>2</v>
      </c>
      <c r="T165" s="59">
        <v>5</v>
      </c>
      <c r="U165" s="60" t="s">
        <v>11</v>
      </c>
      <c r="V165" s="59">
        <v>5</v>
      </c>
      <c r="W165" s="59" t="s">
        <v>11</v>
      </c>
      <c r="X165" s="59">
        <v>9</v>
      </c>
      <c r="Y165" s="59">
        <v>5</v>
      </c>
      <c r="Z165" s="59">
        <v>9</v>
      </c>
      <c r="AA165" s="59">
        <v>15</v>
      </c>
      <c r="AB165" s="59">
        <v>10</v>
      </c>
      <c r="AC165" s="59">
        <v>11</v>
      </c>
      <c r="AD165" s="59" t="s">
        <v>11</v>
      </c>
      <c r="AE165" s="59">
        <v>8</v>
      </c>
      <c r="AF165" s="61">
        <v>29</v>
      </c>
      <c r="AG165" s="77">
        <v>14</v>
      </c>
      <c r="AH165" s="59">
        <v>40</v>
      </c>
      <c r="AI165" s="59" t="s">
        <v>11</v>
      </c>
      <c r="AJ165" s="59" t="s">
        <v>11</v>
      </c>
      <c r="AK165" s="59" t="s">
        <v>11</v>
      </c>
      <c r="AL165" s="59">
        <v>41</v>
      </c>
      <c r="AM165" s="59" t="s">
        <v>11</v>
      </c>
      <c r="AN165" s="59" t="s">
        <v>11</v>
      </c>
      <c r="AO165" s="59">
        <v>55</v>
      </c>
      <c r="AP165" s="59">
        <v>53</v>
      </c>
      <c r="AQ165" s="200">
        <v>98</v>
      </c>
      <c r="AR165" s="59">
        <v>47</v>
      </c>
      <c r="AS165" s="59">
        <v>13</v>
      </c>
      <c r="AT165" s="46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</row>
    <row r="166" spans="2:86" s="26" customFormat="1" ht="21" customHeight="1" x14ac:dyDescent="0.2">
      <c r="B166" s="417"/>
      <c r="C166" s="418"/>
      <c r="D166" s="419"/>
      <c r="E166" s="275" t="s">
        <v>4</v>
      </c>
      <c r="F166" s="276">
        <v>100</v>
      </c>
      <c r="G166" s="268">
        <f t="shared" si="11"/>
        <v>16</v>
      </c>
      <c r="H166" s="269">
        <f t="shared" si="9"/>
        <v>15</v>
      </c>
      <c r="I166" s="152"/>
      <c r="J166" s="125"/>
      <c r="K166" s="126"/>
      <c r="L166" s="126"/>
      <c r="M166" s="126"/>
      <c r="N166" s="126"/>
      <c r="O166" s="126"/>
      <c r="P166" s="126"/>
      <c r="Q166" s="126"/>
      <c r="R166" s="125"/>
      <c r="S166" s="126"/>
      <c r="T166" s="126"/>
      <c r="U166" s="127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8"/>
      <c r="AG166" s="198">
        <v>3</v>
      </c>
      <c r="AH166" s="85">
        <v>6</v>
      </c>
      <c r="AI166" s="85" t="s">
        <v>11</v>
      </c>
      <c r="AJ166" s="85" t="s">
        <v>11</v>
      </c>
      <c r="AK166" s="85" t="s">
        <v>11</v>
      </c>
      <c r="AL166" s="85">
        <v>14</v>
      </c>
      <c r="AM166" s="85" t="s">
        <v>11</v>
      </c>
      <c r="AN166" s="85" t="s">
        <v>11</v>
      </c>
      <c r="AO166" s="85">
        <v>6</v>
      </c>
      <c r="AP166" s="85">
        <v>3</v>
      </c>
      <c r="AQ166" s="86">
        <v>8</v>
      </c>
      <c r="AR166" s="186">
        <v>15</v>
      </c>
      <c r="AS166" s="85">
        <v>3</v>
      </c>
      <c r="AT166" s="46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</row>
    <row r="167" spans="2:86" s="26" customFormat="1" ht="21" customHeight="1" x14ac:dyDescent="0.2">
      <c r="B167" s="417"/>
      <c r="C167" s="418"/>
      <c r="D167" s="419"/>
      <c r="E167" s="82" t="s">
        <v>47</v>
      </c>
      <c r="F167" s="226">
        <v>30</v>
      </c>
      <c r="G167" s="28">
        <f t="shared" si="11"/>
        <v>1</v>
      </c>
      <c r="H167" s="83">
        <f t="shared" si="9"/>
        <v>0</v>
      </c>
      <c r="I167" s="152"/>
      <c r="J167" s="125"/>
      <c r="K167" s="126"/>
      <c r="L167" s="126"/>
      <c r="M167" s="126"/>
      <c r="N167" s="126"/>
      <c r="O167" s="126"/>
      <c r="P167" s="126"/>
      <c r="Q167" s="126"/>
      <c r="R167" s="125"/>
      <c r="S167" s="126"/>
      <c r="T167" s="126"/>
      <c r="U167" s="127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8"/>
      <c r="AG167" s="152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8"/>
      <c r="AR167" s="126"/>
      <c r="AS167" s="126"/>
      <c r="AT167" s="46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</row>
    <row r="168" spans="2:86" s="26" customFormat="1" ht="21" customHeight="1" x14ac:dyDescent="0.2">
      <c r="B168" s="417"/>
      <c r="C168" s="418"/>
      <c r="D168" s="419"/>
      <c r="E168" s="84" t="s">
        <v>50</v>
      </c>
      <c r="F168" s="132">
        <v>30</v>
      </c>
      <c r="G168" s="28">
        <f t="shared" si="11"/>
        <v>1</v>
      </c>
      <c r="H168" s="83">
        <f t="shared" si="9"/>
        <v>0</v>
      </c>
      <c r="I168" s="152"/>
      <c r="J168" s="125"/>
      <c r="K168" s="126"/>
      <c r="L168" s="126"/>
      <c r="M168" s="126"/>
      <c r="N168" s="126"/>
      <c r="O168" s="126"/>
      <c r="P168" s="126"/>
      <c r="Q168" s="126"/>
      <c r="R168" s="125"/>
      <c r="S168" s="126"/>
      <c r="T168" s="126"/>
      <c r="U168" s="127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8"/>
      <c r="AG168" s="152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8"/>
      <c r="AR168" s="126"/>
      <c r="AS168" s="126"/>
      <c r="AT168" s="46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</row>
    <row r="169" spans="2:86" s="26" customFormat="1" ht="21" customHeight="1" x14ac:dyDescent="0.2">
      <c r="B169" s="417"/>
      <c r="C169" s="418"/>
      <c r="D169" s="419"/>
      <c r="E169" s="82" t="s">
        <v>51</v>
      </c>
      <c r="F169" s="132">
        <v>30</v>
      </c>
      <c r="G169" s="28">
        <f t="shared" si="11"/>
        <v>1</v>
      </c>
      <c r="H169" s="83">
        <f t="shared" si="9"/>
        <v>0</v>
      </c>
      <c r="I169" s="152"/>
      <c r="J169" s="125"/>
      <c r="K169" s="126"/>
      <c r="L169" s="126"/>
      <c r="M169" s="126"/>
      <c r="N169" s="126"/>
      <c r="O169" s="126"/>
      <c r="P169" s="126"/>
      <c r="Q169" s="126"/>
      <c r="R169" s="125"/>
      <c r="S169" s="126"/>
      <c r="T169" s="126"/>
      <c r="U169" s="127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8"/>
      <c r="AG169" s="152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8"/>
      <c r="AR169" s="126"/>
      <c r="AS169" s="126"/>
      <c r="AT169" s="46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</row>
    <row r="170" spans="2:86" s="26" customFormat="1" ht="21" customHeight="1" x14ac:dyDescent="0.2">
      <c r="B170" s="417"/>
      <c r="C170" s="418"/>
      <c r="D170" s="419"/>
      <c r="E170" s="27" t="s">
        <v>55</v>
      </c>
      <c r="F170" s="137">
        <v>10</v>
      </c>
      <c r="G170" s="28">
        <f t="shared" si="11"/>
        <v>1</v>
      </c>
      <c r="H170" s="83">
        <f t="shared" si="9"/>
        <v>0</v>
      </c>
      <c r="I170" s="152"/>
      <c r="J170" s="125"/>
      <c r="K170" s="126"/>
      <c r="L170" s="126"/>
      <c r="M170" s="126"/>
      <c r="N170" s="126"/>
      <c r="O170" s="126"/>
      <c r="P170" s="126"/>
      <c r="Q170" s="126"/>
      <c r="R170" s="125"/>
      <c r="S170" s="126"/>
      <c r="T170" s="126"/>
      <c r="U170" s="127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8"/>
      <c r="AG170" s="152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8"/>
      <c r="AR170" s="126"/>
      <c r="AS170" s="126"/>
      <c r="AT170" s="46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</row>
    <row r="171" spans="2:86" s="26" customFormat="1" ht="21" customHeight="1" x14ac:dyDescent="0.2">
      <c r="B171" s="417"/>
      <c r="C171" s="418"/>
      <c r="D171" s="419"/>
      <c r="E171" s="82" t="s">
        <v>35</v>
      </c>
      <c r="F171" s="132">
        <v>50</v>
      </c>
      <c r="G171" s="28">
        <f t="shared" si="11"/>
        <v>1</v>
      </c>
      <c r="H171" s="83">
        <f t="shared" si="9"/>
        <v>0</v>
      </c>
      <c r="I171" s="152"/>
      <c r="J171" s="125"/>
      <c r="K171" s="126"/>
      <c r="L171" s="126"/>
      <c r="M171" s="126"/>
      <c r="N171" s="126"/>
      <c r="O171" s="126"/>
      <c r="P171" s="126"/>
      <c r="Q171" s="126"/>
      <c r="R171" s="125"/>
      <c r="S171" s="126"/>
      <c r="T171" s="126"/>
      <c r="U171" s="127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8"/>
      <c r="AG171" s="152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8"/>
      <c r="AR171" s="126"/>
      <c r="AS171" s="126"/>
      <c r="AT171" s="46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</row>
    <row r="172" spans="2:86" s="26" customFormat="1" ht="21" customHeight="1" x14ac:dyDescent="0.2">
      <c r="B172" s="417"/>
      <c r="C172" s="418"/>
      <c r="D172" s="419"/>
      <c r="E172" s="27" t="s">
        <v>48</v>
      </c>
      <c r="F172" s="132">
        <v>50</v>
      </c>
      <c r="G172" s="28">
        <f t="shared" si="11"/>
        <v>1</v>
      </c>
      <c r="H172" s="83">
        <f t="shared" si="9"/>
        <v>0</v>
      </c>
      <c r="I172" s="152"/>
      <c r="J172" s="125"/>
      <c r="K172" s="126"/>
      <c r="L172" s="126"/>
      <c r="M172" s="126"/>
      <c r="N172" s="126"/>
      <c r="O172" s="126"/>
      <c r="P172" s="126"/>
      <c r="Q172" s="126"/>
      <c r="R172" s="125"/>
      <c r="S172" s="126"/>
      <c r="T172" s="126"/>
      <c r="U172" s="127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8"/>
      <c r="AG172" s="152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8"/>
      <c r="AR172" s="126"/>
      <c r="AS172" s="126"/>
      <c r="AT172" s="46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</row>
    <row r="173" spans="2:86" s="26" customFormat="1" ht="21" customHeight="1" x14ac:dyDescent="0.2">
      <c r="B173" s="417"/>
      <c r="C173" s="418"/>
      <c r="D173" s="419"/>
      <c r="E173" s="27" t="s">
        <v>56</v>
      </c>
      <c r="F173" s="132">
        <v>30</v>
      </c>
      <c r="G173" s="28">
        <f t="shared" si="11"/>
        <v>1</v>
      </c>
      <c r="H173" s="83">
        <f t="shared" si="9"/>
        <v>0</v>
      </c>
      <c r="I173" s="152"/>
      <c r="J173" s="125"/>
      <c r="K173" s="126"/>
      <c r="L173" s="126"/>
      <c r="M173" s="126"/>
      <c r="N173" s="126"/>
      <c r="O173" s="126"/>
      <c r="P173" s="126"/>
      <c r="Q173" s="126"/>
      <c r="R173" s="125"/>
      <c r="S173" s="126"/>
      <c r="T173" s="126"/>
      <c r="U173" s="127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8"/>
      <c r="AG173" s="152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8"/>
      <c r="AR173" s="126"/>
      <c r="AS173" s="126"/>
      <c r="AT173" s="46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</row>
    <row r="174" spans="2:86" s="26" customFormat="1" ht="21" customHeight="1" thickBot="1" x14ac:dyDescent="0.25">
      <c r="B174" s="408"/>
      <c r="C174" s="410"/>
      <c r="D174" s="412"/>
      <c r="E174" s="292" t="s">
        <v>57</v>
      </c>
      <c r="F174" s="142">
        <v>30</v>
      </c>
      <c r="G174" s="55">
        <f t="shared" si="11"/>
        <v>1</v>
      </c>
      <c r="H174" s="56">
        <f t="shared" si="9"/>
        <v>0</v>
      </c>
      <c r="I174" s="293"/>
      <c r="J174" s="294"/>
      <c r="K174" s="115"/>
      <c r="L174" s="115"/>
      <c r="M174" s="115"/>
      <c r="N174" s="115"/>
      <c r="O174" s="115"/>
      <c r="P174" s="115"/>
      <c r="Q174" s="115"/>
      <c r="R174" s="294"/>
      <c r="S174" s="115"/>
      <c r="T174" s="115"/>
      <c r="U174" s="29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6"/>
      <c r="AG174" s="25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6"/>
      <c r="AR174" s="115"/>
      <c r="AS174" s="115"/>
      <c r="AT174" s="46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</row>
    <row r="175" spans="2:86" s="26" customFormat="1" ht="21" customHeight="1" x14ac:dyDescent="0.2">
      <c r="B175" s="407"/>
      <c r="C175" s="409" t="s">
        <v>20</v>
      </c>
      <c r="D175" s="411">
        <f>MAX(AR175:AX175)+(MAX(AR176:AX176)*2)+(MAX(AR177:AX177)*2)+(MAX(AR178:AX178)*3)+(MAX(AR179:AX179)*3)+(MAX(AR180:AX180)*10)+(MAX(AR181:AX181)*3)+(MAX(AR182:AX182)*3)+(MAX(AR183:AX183)*7)+(MAX(AR184:AX184)*7)</f>
        <v>15</v>
      </c>
      <c r="E175" s="39" t="s">
        <v>3</v>
      </c>
      <c r="F175" s="137">
        <v>100</v>
      </c>
      <c r="G175" s="52">
        <f t="shared" si="11"/>
        <v>10</v>
      </c>
      <c r="H175" s="90">
        <f t="shared" si="9"/>
        <v>9</v>
      </c>
      <c r="I175" s="123"/>
      <c r="J175" s="108"/>
      <c r="K175" s="109"/>
      <c r="L175" s="109"/>
      <c r="M175" s="109"/>
      <c r="N175" s="109"/>
      <c r="O175" s="109"/>
      <c r="P175" s="109"/>
      <c r="Q175" s="109"/>
      <c r="R175" s="66" t="s">
        <v>22</v>
      </c>
      <c r="S175" s="46" t="s">
        <v>11</v>
      </c>
      <c r="T175" s="46">
        <v>2</v>
      </c>
      <c r="U175" s="47">
        <v>2</v>
      </c>
      <c r="V175" s="46">
        <v>2</v>
      </c>
      <c r="W175" s="46" t="s">
        <v>11</v>
      </c>
      <c r="X175" s="46">
        <v>2</v>
      </c>
      <c r="Y175" s="46" t="s">
        <v>11</v>
      </c>
      <c r="Z175" s="46">
        <v>3</v>
      </c>
      <c r="AA175" s="46">
        <v>5</v>
      </c>
      <c r="AB175" s="46">
        <v>5</v>
      </c>
      <c r="AC175" s="46" t="s">
        <v>11</v>
      </c>
      <c r="AD175" s="46">
        <v>2</v>
      </c>
      <c r="AE175" s="46">
        <v>3</v>
      </c>
      <c r="AF175" s="48">
        <v>4</v>
      </c>
      <c r="AG175" s="78" t="s">
        <v>11</v>
      </c>
      <c r="AH175" s="46">
        <v>4</v>
      </c>
      <c r="AI175" s="46" t="s">
        <v>11</v>
      </c>
      <c r="AJ175" s="46" t="s">
        <v>11</v>
      </c>
      <c r="AK175" s="46">
        <v>5</v>
      </c>
      <c r="AL175" s="81">
        <v>9</v>
      </c>
      <c r="AM175" s="46" t="s">
        <v>11</v>
      </c>
      <c r="AN175" s="46" t="s">
        <v>11</v>
      </c>
      <c r="AO175" s="46">
        <v>5</v>
      </c>
      <c r="AP175" s="46" t="s">
        <v>52</v>
      </c>
      <c r="AQ175" s="48">
        <v>5</v>
      </c>
      <c r="AR175" s="46" t="s">
        <v>65</v>
      </c>
      <c r="AS175" s="46">
        <v>7</v>
      </c>
      <c r="AT175" s="46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</row>
    <row r="176" spans="2:86" s="26" customFormat="1" ht="21" customHeight="1" x14ac:dyDescent="0.2">
      <c r="B176" s="417"/>
      <c r="C176" s="418"/>
      <c r="D176" s="419"/>
      <c r="E176" s="84" t="s">
        <v>4</v>
      </c>
      <c r="F176" s="135">
        <v>100</v>
      </c>
      <c r="G176" s="28">
        <f t="shared" si="11"/>
        <v>6</v>
      </c>
      <c r="H176" s="93">
        <f t="shared" si="9"/>
        <v>5</v>
      </c>
      <c r="I176" s="124"/>
      <c r="J176" s="125"/>
      <c r="K176" s="126"/>
      <c r="L176" s="126"/>
      <c r="M176" s="126"/>
      <c r="N176" s="126"/>
      <c r="O176" s="126"/>
      <c r="P176" s="126"/>
      <c r="Q176" s="126"/>
      <c r="R176" s="125"/>
      <c r="S176" s="126"/>
      <c r="T176" s="126"/>
      <c r="U176" s="127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8"/>
      <c r="AG176" s="198" t="s">
        <v>11</v>
      </c>
      <c r="AH176" s="186">
        <v>5</v>
      </c>
      <c r="AI176" s="85" t="s">
        <v>11</v>
      </c>
      <c r="AJ176" s="85" t="s">
        <v>11</v>
      </c>
      <c r="AK176" s="85">
        <v>2</v>
      </c>
      <c r="AL176" s="85">
        <v>3</v>
      </c>
      <c r="AM176" s="85" t="s">
        <v>11</v>
      </c>
      <c r="AN176" s="85" t="s">
        <v>11</v>
      </c>
      <c r="AO176" s="85">
        <v>2</v>
      </c>
      <c r="AP176" s="85" t="s">
        <v>52</v>
      </c>
      <c r="AQ176" s="86">
        <v>5</v>
      </c>
      <c r="AR176" s="85" t="s">
        <v>65</v>
      </c>
      <c r="AS176" s="85">
        <v>4</v>
      </c>
      <c r="AT176" s="46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</row>
    <row r="177" spans="2:86" s="26" customFormat="1" ht="21" customHeight="1" x14ac:dyDescent="0.2">
      <c r="B177" s="417"/>
      <c r="C177" s="418"/>
      <c r="D177" s="419"/>
      <c r="E177" s="84" t="s">
        <v>47</v>
      </c>
      <c r="F177" s="132">
        <v>30</v>
      </c>
      <c r="G177" s="28">
        <f t="shared" si="11"/>
        <v>1</v>
      </c>
      <c r="H177" s="93">
        <f t="shared" si="9"/>
        <v>0</v>
      </c>
      <c r="I177" s="124"/>
      <c r="J177" s="125"/>
      <c r="K177" s="126"/>
      <c r="L177" s="126"/>
      <c r="M177" s="126"/>
      <c r="N177" s="126"/>
      <c r="O177" s="126"/>
      <c r="P177" s="126"/>
      <c r="Q177" s="126"/>
      <c r="R177" s="241"/>
      <c r="S177" s="126"/>
      <c r="T177" s="126"/>
      <c r="U177" s="127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8"/>
      <c r="AG177" s="152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8"/>
      <c r="AR177" s="126"/>
      <c r="AS177" s="126"/>
      <c r="AT177" s="46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</row>
    <row r="178" spans="2:86" s="26" customFormat="1" ht="21" customHeight="1" x14ac:dyDescent="0.2">
      <c r="B178" s="417"/>
      <c r="C178" s="418"/>
      <c r="D178" s="419"/>
      <c r="E178" s="84" t="s">
        <v>50</v>
      </c>
      <c r="F178" s="132">
        <v>30</v>
      </c>
      <c r="G178" s="28">
        <f t="shared" si="11"/>
        <v>1</v>
      </c>
      <c r="H178" s="93">
        <f t="shared" si="9"/>
        <v>0</v>
      </c>
      <c r="I178" s="124"/>
      <c r="J178" s="125"/>
      <c r="K178" s="126"/>
      <c r="L178" s="126"/>
      <c r="M178" s="126"/>
      <c r="N178" s="126"/>
      <c r="O178" s="126"/>
      <c r="P178" s="126"/>
      <c r="Q178" s="126"/>
      <c r="R178" s="241"/>
      <c r="S178" s="126"/>
      <c r="T178" s="126"/>
      <c r="U178" s="127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8"/>
      <c r="AG178" s="152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8"/>
      <c r="AR178" s="126"/>
      <c r="AS178" s="126"/>
      <c r="AT178" s="46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</row>
    <row r="179" spans="2:86" s="26" customFormat="1" ht="21" customHeight="1" x14ac:dyDescent="0.2">
      <c r="B179" s="417"/>
      <c r="C179" s="418"/>
      <c r="D179" s="419"/>
      <c r="E179" s="84" t="s">
        <v>51</v>
      </c>
      <c r="F179" s="132">
        <v>30</v>
      </c>
      <c r="G179" s="28">
        <f t="shared" si="11"/>
        <v>1</v>
      </c>
      <c r="H179" s="93">
        <f t="shared" si="9"/>
        <v>0</v>
      </c>
      <c r="I179" s="124"/>
      <c r="J179" s="125"/>
      <c r="K179" s="126"/>
      <c r="L179" s="126"/>
      <c r="M179" s="126"/>
      <c r="N179" s="126"/>
      <c r="O179" s="126"/>
      <c r="P179" s="126"/>
      <c r="Q179" s="126"/>
      <c r="R179" s="241"/>
      <c r="S179" s="126"/>
      <c r="T179" s="126"/>
      <c r="U179" s="127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8"/>
      <c r="AG179" s="152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8"/>
      <c r="AR179" s="126"/>
      <c r="AS179" s="126"/>
      <c r="AT179" s="46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</row>
    <row r="180" spans="2:86" s="26" customFormat="1" ht="21" customHeight="1" x14ac:dyDescent="0.2">
      <c r="B180" s="417"/>
      <c r="C180" s="418"/>
      <c r="D180" s="419"/>
      <c r="E180" s="27" t="s">
        <v>55</v>
      </c>
      <c r="F180" s="135">
        <v>10</v>
      </c>
      <c r="G180" s="28">
        <f t="shared" si="11"/>
        <v>1</v>
      </c>
      <c r="H180" s="93">
        <f t="shared" si="9"/>
        <v>0</v>
      </c>
      <c r="I180" s="124"/>
      <c r="J180" s="125"/>
      <c r="K180" s="126"/>
      <c r="L180" s="126"/>
      <c r="M180" s="126"/>
      <c r="N180" s="126"/>
      <c r="O180" s="126"/>
      <c r="P180" s="126"/>
      <c r="Q180" s="126"/>
      <c r="R180" s="241"/>
      <c r="S180" s="126"/>
      <c r="T180" s="126"/>
      <c r="U180" s="127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8"/>
      <c r="AG180" s="152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8"/>
      <c r="AR180" s="126"/>
      <c r="AS180" s="126"/>
      <c r="AT180" s="46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</row>
    <row r="181" spans="2:86" s="26" customFormat="1" ht="21" customHeight="1" x14ac:dyDescent="0.2">
      <c r="B181" s="417"/>
      <c r="C181" s="418"/>
      <c r="D181" s="419"/>
      <c r="E181" s="27" t="s">
        <v>35</v>
      </c>
      <c r="F181" s="135">
        <v>50</v>
      </c>
      <c r="G181" s="28">
        <f t="shared" si="11"/>
        <v>1</v>
      </c>
      <c r="H181" s="93">
        <f t="shared" si="9"/>
        <v>0</v>
      </c>
      <c r="I181" s="124"/>
      <c r="J181" s="125"/>
      <c r="K181" s="126"/>
      <c r="L181" s="126"/>
      <c r="M181" s="126"/>
      <c r="N181" s="126"/>
      <c r="O181" s="126"/>
      <c r="P181" s="126"/>
      <c r="Q181" s="126"/>
      <c r="R181" s="241"/>
      <c r="S181" s="126"/>
      <c r="T181" s="126"/>
      <c r="U181" s="127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8"/>
      <c r="AG181" s="152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8"/>
      <c r="AR181" s="126"/>
      <c r="AS181" s="126"/>
      <c r="AT181" s="46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</row>
    <row r="182" spans="2:86" s="26" customFormat="1" ht="21" customHeight="1" x14ac:dyDescent="0.2">
      <c r="B182" s="417"/>
      <c r="C182" s="418"/>
      <c r="D182" s="419"/>
      <c r="E182" s="27" t="s">
        <v>48</v>
      </c>
      <c r="F182" s="132">
        <v>50</v>
      </c>
      <c r="G182" s="28">
        <f t="shared" si="11"/>
        <v>1</v>
      </c>
      <c r="H182" s="93">
        <f t="shared" si="9"/>
        <v>0</v>
      </c>
      <c r="I182" s="124"/>
      <c r="J182" s="125"/>
      <c r="K182" s="126"/>
      <c r="L182" s="126"/>
      <c r="M182" s="126"/>
      <c r="N182" s="126"/>
      <c r="O182" s="126"/>
      <c r="P182" s="126"/>
      <c r="Q182" s="126"/>
      <c r="R182" s="241"/>
      <c r="S182" s="126"/>
      <c r="T182" s="126"/>
      <c r="U182" s="127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8"/>
      <c r="AG182" s="152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8"/>
      <c r="AR182" s="126"/>
      <c r="AS182" s="126"/>
      <c r="AT182" s="46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</row>
    <row r="183" spans="2:86" s="26" customFormat="1" ht="21" customHeight="1" x14ac:dyDescent="0.2">
      <c r="B183" s="417"/>
      <c r="C183" s="418"/>
      <c r="D183" s="419"/>
      <c r="E183" s="91" t="s">
        <v>56</v>
      </c>
      <c r="F183" s="240">
        <v>30</v>
      </c>
      <c r="G183" s="52">
        <f t="shared" si="11"/>
        <v>1</v>
      </c>
      <c r="H183" s="90">
        <f t="shared" si="9"/>
        <v>0</v>
      </c>
      <c r="I183" s="123"/>
      <c r="J183" s="108"/>
      <c r="K183" s="109"/>
      <c r="L183" s="109"/>
      <c r="M183" s="109"/>
      <c r="N183" s="109"/>
      <c r="O183" s="109"/>
      <c r="P183" s="109"/>
      <c r="Q183" s="109"/>
      <c r="R183" s="242"/>
      <c r="S183" s="109"/>
      <c r="T183" s="109"/>
      <c r="U183" s="110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14"/>
      <c r="AG183" s="153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14"/>
      <c r="AR183" s="109"/>
      <c r="AS183" s="109"/>
      <c r="AT183" s="46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</row>
    <row r="184" spans="2:86" s="26" customFormat="1" ht="21" customHeight="1" thickBot="1" x14ac:dyDescent="0.25">
      <c r="B184" s="417"/>
      <c r="C184" s="410"/>
      <c r="D184" s="412"/>
      <c r="E184" s="235" t="s">
        <v>57</v>
      </c>
      <c r="F184" s="234">
        <v>30</v>
      </c>
      <c r="G184" s="50">
        <f t="shared" si="11"/>
        <v>1</v>
      </c>
      <c r="H184" s="67">
        <f t="shared" si="9"/>
        <v>0</v>
      </c>
      <c r="I184" s="216"/>
      <c r="J184" s="217"/>
      <c r="K184" s="217"/>
      <c r="L184" s="217"/>
      <c r="M184" s="217"/>
      <c r="N184" s="217"/>
      <c r="O184" s="217"/>
      <c r="P184" s="217"/>
      <c r="Q184" s="217"/>
      <c r="R184" s="217"/>
      <c r="S184" s="217"/>
      <c r="T184" s="218"/>
      <c r="U184" s="216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8"/>
      <c r="AG184" s="216"/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8"/>
      <c r="AR184" s="118"/>
      <c r="AS184" s="118"/>
      <c r="AT184" s="159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</row>
    <row r="185" spans="2:86" s="26" customFormat="1" ht="21" customHeight="1" x14ac:dyDescent="0.2">
      <c r="B185" s="407"/>
      <c r="C185" s="409" t="s">
        <v>25</v>
      </c>
      <c r="D185" s="411">
        <f>MAX(AR185:AX185)+(MAX(AR186:AX186)*2)+(MAX(AR187:AX187)*2)+(MAX(AR188:AX188)*3)+(MAX(AR189:AX189)*3)+(MAX(AR190:AX190)*10)+(MAX(AR191:AX191)*3)+(MAX(AR192:AX192)*3)+(MAX(AR193:AX193)*7)+(MAX(AR194:AX194)*7)</f>
        <v>74</v>
      </c>
      <c r="E185" s="170" t="s">
        <v>3</v>
      </c>
      <c r="F185" s="171">
        <v>100</v>
      </c>
      <c r="G185" s="182">
        <f t="shared" ref="G185:G194" si="12">H185+1</f>
        <v>306</v>
      </c>
      <c r="H185" s="250">
        <f t="shared" si="9"/>
        <v>305</v>
      </c>
      <c r="I185" s="121"/>
      <c r="J185" s="105"/>
      <c r="K185" s="106"/>
      <c r="L185" s="106"/>
      <c r="M185" s="106"/>
      <c r="N185" s="106"/>
      <c r="O185" s="106"/>
      <c r="P185" s="106"/>
      <c r="Q185" s="106"/>
      <c r="R185" s="106"/>
      <c r="S185" s="106"/>
      <c r="T185" s="31">
        <v>2</v>
      </c>
      <c r="U185" s="32">
        <v>6</v>
      </c>
      <c r="V185" s="31">
        <v>6</v>
      </c>
      <c r="W185" s="31">
        <v>8</v>
      </c>
      <c r="X185" s="31">
        <v>4</v>
      </c>
      <c r="Y185" s="31" t="s">
        <v>11</v>
      </c>
      <c r="Z185" s="31">
        <v>17</v>
      </c>
      <c r="AA185" s="31">
        <v>33</v>
      </c>
      <c r="AB185" s="31">
        <v>43</v>
      </c>
      <c r="AC185" s="31">
        <v>51</v>
      </c>
      <c r="AD185" s="31">
        <v>73</v>
      </c>
      <c r="AE185" s="31">
        <v>44</v>
      </c>
      <c r="AF185" s="33">
        <v>37</v>
      </c>
      <c r="AG185" s="148">
        <v>47</v>
      </c>
      <c r="AH185" s="31">
        <v>64</v>
      </c>
      <c r="AI185" s="31" t="s">
        <v>11</v>
      </c>
      <c r="AJ185" s="31" t="s">
        <v>11</v>
      </c>
      <c r="AK185" s="69">
        <v>305</v>
      </c>
      <c r="AL185" s="155" t="s">
        <v>37</v>
      </c>
      <c r="AM185" s="106"/>
      <c r="AN185" s="106"/>
      <c r="AO185" s="106"/>
      <c r="AP185" s="106"/>
      <c r="AQ185" s="122"/>
      <c r="AR185" s="106"/>
      <c r="AS185" s="106"/>
      <c r="AT185" s="106"/>
      <c r="AU185" s="46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</row>
    <row r="186" spans="2:86" s="26" customFormat="1" ht="21" customHeight="1" x14ac:dyDescent="0.2">
      <c r="B186" s="417"/>
      <c r="C186" s="418"/>
      <c r="D186" s="419"/>
      <c r="E186" s="188" t="s">
        <v>4</v>
      </c>
      <c r="F186" s="185">
        <v>100</v>
      </c>
      <c r="G186" s="225">
        <f t="shared" si="12"/>
        <v>118</v>
      </c>
      <c r="H186" s="251">
        <f t="shared" si="9"/>
        <v>117</v>
      </c>
      <c r="I186" s="129"/>
      <c r="J186" s="111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3"/>
      <c r="V186" s="112"/>
      <c r="W186" s="112"/>
      <c r="X186" s="112"/>
      <c r="Y186" s="112"/>
      <c r="Z186" s="112"/>
      <c r="AA186" s="112"/>
      <c r="AB186" s="112"/>
      <c r="AC186" s="112"/>
      <c r="AD186" s="87">
        <v>5</v>
      </c>
      <c r="AE186" s="87">
        <v>7</v>
      </c>
      <c r="AF186" s="89">
        <v>8</v>
      </c>
      <c r="AG186" s="149">
        <v>15</v>
      </c>
      <c r="AH186" s="87">
        <v>9</v>
      </c>
      <c r="AI186" s="87" t="s">
        <v>11</v>
      </c>
      <c r="AJ186" s="87" t="s">
        <v>11</v>
      </c>
      <c r="AK186" s="87">
        <v>14</v>
      </c>
      <c r="AL186" s="87">
        <v>27</v>
      </c>
      <c r="AM186" s="87" t="s">
        <v>11</v>
      </c>
      <c r="AN186" s="87" t="s">
        <v>11</v>
      </c>
      <c r="AO186" s="88">
        <v>117</v>
      </c>
      <c r="AP186" s="156" t="s">
        <v>37</v>
      </c>
      <c r="AQ186" s="130"/>
      <c r="AR186" s="109"/>
      <c r="AS186" s="109"/>
      <c r="AT186" s="109"/>
      <c r="AU186" s="46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</row>
    <row r="187" spans="2:86" s="26" customFormat="1" ht="21" customHeight="1" x14ac:dyDescent="0.2">
      <c r="B187" s="417"/>
      <c r="C187" s="418"/>
      <c r="D187" s="419"/>
      <c r="E187" s="279" t="s">
        <v>47</v>
      </c>
      <c r="F187" s="280">
        <v>30</v>
      </c>
      <c r="G187" s="268">
        <f t="shared" si="12"/>
        <v>12</v>
      </c>
      <c r="H187" s="283">
        <f t="shared" si="9"/>
        <v>11</v>
      </c>
      <c r="I187" s="124"/>
      <c r="J187" s="125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7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8"/>
      <c r="AG187" s="152"/>
      <c r="AH187" s="126"/>
      <c r="AI187" s="126"/>
      <c r="AJ187" s="126"/>
      <c r="AK187" s="126"/>
      <c r="AL187" s="126"/>
      <c r="AM187" s="126"/>
      <c r="AN187" s="126"/>
      <c r="AO187" s="126"/>
      <c r="AP187" s="85">
        <v>7</v>
      </c>
      <c r="AQ187" s="202">
        <v>11</v>
      </c>
      <c r="AR187" s="85">
        <v>4</v>
      </c>
      <c r="AS187" s="85">
        <v>7</v>
      </c>
      <c r="AT187" s="85"/>
      <c r="AU187" s="46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</row>
    <row r="188" spans="2:86" s="26" customFormat="1" ht="21" customHeight="1" x14ac:dyDescent="0.2">
      <c r="B188" s="417"/>
      <c r="C188" s="418"/>
      <c r="D188" s="419"/>
      <c r="E188" s="84" t="s">
        <v>50</v>
      </c>
      <c r="F188" s="132">
        <v>30</v>
      </c>
      <c r="G188" s="28">
        <f t="shared" si="12"/>
        <v>1</v>
      </c>
      <c r="H188" s="93">
        <f t="shared" si="9"/>
        <v>0</v>
      </c>
      <c r="I188" s="124"/>
      <c r="J188" s="125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7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8"/>
      <c r="AG188" s="152"/>
      <c r="AH188" s="126"/>
      <c r="AI188" s="126"/>
      <c r="AJ188" s="126"/>
      <c r="AK188" s="126"/>
      <c r="AL188" s="230"/>
      <c r="AM188" s="126"/>
      <c r="AN188" s="126"/>
      <c r="AO188" s="126"/>
      <c r="AP188" s="126"/>
      <c r="AQ188" s="128"/>
      <c r="AR188" s="126"/>
      <c r="AS188" s="126"/>
      <c r="AT188" s="126"/>
      <c r="AU188" s="46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</row>
    <row r="189" spans="2:86" s="26" customFormat="1" ht="21" customHeight="1" x14ac:dyDescent="0.2">
      <c r="B189" s="417"/>
      <c r="C189" s="418"/>
      <c r="D189" s="419"/>
      <c r="E189" s="84" t="s">
        <v>51</v>
      </c>
      <c r="F189" s="132">
        <v>30</v>
      </c>
      <c r="G189" s="28">
        <f t="shared" si="12"/>
        <v>1</v>
      </c>
      <c r="H189" s="93">
        <f t="shared" si="9"/>
        <v>0</v>
      </c>
      <c r="I189" s="124"/>
      <c r="J189" s="125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7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8"/>
      <c r="AG189" s="152"/>
      <c r="AH189" s="126"/>
      <c r="AI189" s="126"/>
      <c r="AJ189" s="126"/>
      <c r="AK189" s="126"/>
      <c r="AL189" s="230"/>
      <c r="AM189" s="126"/>
      <c r="AN189" s="126"/>
      <c r="AO189" s="126"/>
      <c r="AP189" s="126"/>
      <c r="AQ189" s="128"/>
      <c r="AR189" s="126"/>
      <c r="AS189" s="126"/>
      <c r="AT189" s="126"/>
      <c r="AU189" s="46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</row>
    <row r="190" spans="2:86" s="26" customFormat="1" ht="21" customHeight="1" x14ac:dyDescent="0.2">
      <c r="B190" s="417"/>
      <c r="C190" s="418"/>
      <c r="D190" s="419"/>
      <c r="E190" s="27" t="s">
        <v>55</v>
      </c>
      <c r="F190" s="135">
        <v>10</v>
      </c>
      <c r="G190" s="28">
        <f t="shared" si="12"/>
        <v>1</v>
      </c>
      <c r="H190" s="93">
        <f t="shared" si="9"/>
        <v>0</v>
      </c>
      <c r="I190" s="124"/>
      <c r="J190" s="125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7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8"/>
      <c r="AG190" s="152"/>
      <c r="AH190" s="126"/>
      <c r="AI190" s="126"/>
      <c r="AJ190" s="126"/>
      <c r="AK190" s="126"/>
      <c r="AL190" s="230"/>
      <c r="AM190" s="126"/>
      <c r="AN190" s="126"/>
      <c r="AO190" s="126"/>
      <c r="AP190" s="126"/>
      <c r="AQ190" s="128"/>
      <c r="AR190" s="126"/>
      <c r="AS190" s="126"/>
      <c r="AT190" s="126"/>
      <c r="AU190" s="46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</row>
    <row r="191" spans="2:86" s="26" customFormat="1" ht="21" customHeight="1" x14ac:dyDescent="0.2">
      <c r="B191" s="417"/>
      <c r="C191" s="418"/>
      <c r="D191" s="419"/>
      <c r="E191" s="279" t="s">
        <v>35</v>
      </c>
      <c r="F191" s="280">
        <v>50</v>
      </c>
      <c r="G191" s="268">
        <f t="shared" si="12"/>
        <v>21</v>
      </c>
      <c r="H191" s="283">
        <f t="shared" si="9"/>
        <v>20</v>
      </c>
      <c r="I191" s="124"/>
      <c r="J191" s="125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7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8"/>
      <c r="AG191" s="152"/>
      <c r="AH191" s="126"/>
      <c r="AI191" s="126"/>
      <c r="AJ191" s="126"/>
      <c r="AK191" s="126"/>
      <c r="AL191" s="85">
        <v>17</v>
      </c>
      <c r="AM191" s="85" t="s">
        <v>11</v>
      </c>
      <c r="AN191" s="85" t="s">
        <v>11</v>
      </c>
      <c r="AO191" s="85">
        <v>7</v>
      </c>
      <c r="AP191" s="85">
        <v>6</v>
      </c>
      <c r="AQ191" s="86">
        <v>11</v>
      </c>
      <c r="AR191" s="186">
        <v>20</v>
      </c>
      <c r="AS191" s="85">
        <v>17</v>
      </c>
      <c r="AT191" s="85"/>
      <c r="AU191" s="46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</row>
    <row r="192" spans="2:86" s="26" customFormat="1" ht="21" customHeight="1" x14ac:dyDescent="0.2">
      <c r="B192" s="417"/>
      <c r="C192" s="418"/>
      <c r="D192" s="419"/>
      <c r="E192" s="27" t="s">
        <v>48</v>
      </c>
      <c r="F192" s="132">
        <v>50</v>
      </c>
      <c r="G192" s="28">
        <f t="shared" si="12"/>
        <v>1</v>
      </c>
      <c r="H192" s="93">
        <f t="shared" si="9"/>
        <v>0</v>
      </c>
      <c r="I192" s="127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8"/>
      <c r="U192" s="127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8"/>
      <c r="AG192" s="127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8"/>
      <c r="AR192" s="126"/>
      <c r="AS192" s="126"/>
      <c r="AT192" s="126"/>
      <c r="AU192" s="46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</row>
    <row r="193" spans="2:86" s="26" customFormat="1" ht="21" customHeight="1" x14ac:dyDescent="0.2">
      <c r="B193" s="417"/>
      <c r="C193" s="418"/>
      <c r="D193" s="419"/>
      <c r="E193" s="27" t="s">
        <v>56</v>
      </c>
      <c r="F193" s="132">
        <v>30</v>
      </c>
      <c r="G193" s="28">
        <f t="shared" si="12"/>
        <v>1</v>
      </c>
      <c r="H193" s="93">
        <f t="shared" si="9"/>
        <v>0</v>
      </c>
      <c r="I193" s="213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5"/>
      <c r="U193" s="213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5"/>
      <c r="AG193" s="213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5"/>
      <c r="AR193" s="126"/>
      <c r="AS193" s="126"/>
      <c r="AT193" s="126"/>
      <c r="AU193" s="46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</row>
    <row r="194" spans="2:86" s="26" customFormat="1" ht="21" customHeight="1" thickBot="1" x14ac:dyDescent="0.25">
      <c r="B194" s="417"/>
      <c r="C194" s="410"/>
      <c r="D194" s="412"/>
      <c r="E194" s="235" t="s">
        <v>57</v>
      </c>
      <c r="F194" s="234">
        <v>30</v>
      </c>
      <c r="G194" s="68">
        <f t="shared" si="12"/>
        <v>1</v>
      </c>
      <c r="H194" s="92">
        <f t="shared" si="9"/>
        <v>0</v>
      </c>
      <c r="I194" s="232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8"/>
      <c r="U194" s="232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8"/>
      <c r="AG194" s="232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8"/>
      <c r="AR194" s="115"/>
      <c r="AS194" s="115"/>
      <c r="AT194" s="115"/>
      <c r="AU194" s="46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</row>
    <row r="195" spans="2:86" s="26" customFormat="1" ht="21" customHeight="1" x14ac:dyDescent="0.2">
      <c r="B195" s="407"/>
      <c r="C195" s="409" t="s">
        <v>15</v>
      </c>
      <c r="D195" s="411">
        <f>H195+(H196*2)</f>
        <v>98</v>
      </c>
      <c r="E195" s="18" t="s">
        <v>3</v>
      </c>
      <c r="F195" s="131">
        <v>100</v>
      </c>
      <c r="G195" s="53">
        <f t="shared" si="10"/>
        <v>87</v>
      </c>
      <c r="H195" s="20">
        <f t="shared" si="9"/>
        <v>86</v>
      </c>
      <c r="I195" s="21">
        <v>2</v>
      </c>
      <c r="J195" s="22">
        <v>2</v>
      </c>
      <c r="K195" s="23">
        <v>2</v>
      </c>
      <c r="L195" s="23" t="s">
        <v>14</v>
      </c>
      <c r="M195" s="23">
        <v>2</v>
      </c>
      <c r="N195" s="23">
        <v>4</v>
      </c>
      <c r="O195" s="23">
        <v>3</v>
      </c>
      <c r="P195" s="23">
        <v>5</v>
      </c>
      <c r="Q195" s="23">
        <v>4</v>
      </c>
      <c r="R195" s="22">
        <v>5</v>
      </c>
      <c r="S195" s="23">
        <v>5</v>
      </c>
      <c r="T195" s="23">
        <v>3</v>
      </c>
      <c r="U195" s="24">
        <v>9</v>
      </c>
      <c r="V195" s="23">
        <v>4</v>
      </c>
      <c r="W195" s="23">
        <v>15</v>
      </c>
      <c r="X195" s="23">
        <v>9</v>
      </c>
      <c r="Y195" s="23">
        <v>8</v>
      </c>
      <c r="Z195" s="23">
        <v>4</v>
      </c>
      <c r="AA195" s="23" t="s">
        <v>11</v>
      </c>
      <c r="AB195" s="23">
        <v>11</v>
      </c>
      <c r="AC195" s="23">
        <v>19</v>
      </c>
      <c r="AD195" s="23">
        <v>11</v>
      </c>
      <c r="AE195" s="62">
        <v>86</v>
      </c>
      <c r="AF195" s="25">
        <v>51</v>
      </c>
      <c r="AG195" s="94" t="s">
        <v>46</v>
      </c>
      <c r="AH195" s="99"/>
      <c r="AI195" s="99"/>
      <c r="AJ195" s="99"/>
      <c r="AK195" s="99"/>
      <c r="AL195" s="99"/>
      <c r="AM195" s="99"/>
      <c r="AN195" s="99"/>
      <c r="AO195" s="99"/>
      <c r="AP195" s="99"/>
      <c r="AQ195" s="100"/>
      <c r="AR195" s="23"/>
      <c r="AS195" s="23"/>
      <c r="AT195" s="23"/>
      <c r="AU195" s="46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</row>
    <row r="196" spans="2:86" s="26" customFormat="1" ht="21" customHeight="1" thickBot="1" x14ac:dyDescent="0.25">
      <c r="B196" s="417"/>
      <c r="C196" s="410"/>
      <c r="D196" s="412"/>
      <c r="E196" s="41" t="s">
        <v>4</v>
      </c>
      <c r="F196" s="136">
        <v>100</v>
      </c>
      <c r="G196" s="50">
        <f t="shared" si="10"/>
        <v>7</v>
      </c>
      <c r="H196" s="56">
        <f t="shared" si="9"/>
        <v>6</v>
      </c>
      <c r="I196" s="162" t="s">
        <v>14</v>
      </c>
      <c r="J196" s="164" t="s">
        <v>14</v>
      </c>
      <c r="K196" s="159" t="s">
        <v>14</v>
      </c>
      <c r="L196" s="159" t="s">
        <v>14</v>
      </c>
      <c r="M196" s="159" t="s">
        <v>14</v>
      </c>
      <c r="N196" s="159" t="s">
        <v>11</v>
      </c>
      <c r="O196" s="159" t="s">
        <v>11</v>
      </c>
      <c r="P196" s="159" t="s">
        <v>11</v>
      </c>
      <c r="Q196" s="159" t="s">
        <v>11</v>
      </c>
      <c r="R196" s="164" t="s">
        <v>11</v>
      </c>
      <c r="S196" s="159" t="s">
        <v>11</v>
      </c>
      <c r="T196" s="159" t="s">
        <v>11</v>
      </c>
      <c r="U196" s="165" t="s">
        <v>11</v>
      </c>
      <c r="V196" s="159" t="s">
        <v>11</v>
      </c>
      <c r="W196" s="159" t="s">
        <v>11</v>
      </c>
      <c r="X196" s="159" t="s">
        <v>11</v>
      </c>
      <c r="Y196" s="159" t="s">
        <v>11</v>
      </c>
      <c r="Z196" s="159" t="s">
        <v>11</v>
      </c>
      <c r="AA196" s="159" t="s">
        <v>11</v>
      </c>
      <c r="AB196" s="159" t="s">
        <v>11</v>
      </c>
      <c r="AC196" s="159" t="s">
        <v>11</v>
      </c>
      <c r="AD196" s="159" t="s">
        <v>11</v>
      </c>
      <c r="AE196" s="159" t="s">
        <v>11</v>
      </c>
      <c r="AF196" s="144">
        <v>6</v>
      </c>
      <c r="AG196" s="147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6"/>
      <c r="AR196" s="159"/>
      <c r="AS196" s="159"/>
      <c r="AT196" s="159"/>
      <c r="AU196" s="46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</row>
    <row r="197" spans="2:86" s="26" customFormat="1" ht="21" customHeight="1" collapsed="1" x14ac:dyDescent="0.2">
      <c r="B197" s="407"/>
      <c r="C197" s="409" t="s">
        <v>5</v>
      </c>
      <c r="D197" s="411">
        <f t="shared" ref="D197:D219" si="13">H197+(H198*2)</f>
        <v>2</v>
      </c>
      <c r="E197" s="18" t="s">
        <v>3</v>
      </c>
      <c r="F197" s="131"/>
      <c r="G197" s="19">
        <f t="shared" si="0"/>
        <v>3</v>
      </c>
      <c r="H197" s="20">
        <f t="shared" si="9"/>
        <v>2</v>
      </c>
      <c r="I197" s="21">
        <v>1</v>
      </c>
      <c r="J197" s="64">
        <v>2</v>
      </c>
      <c r="K197" s="23">
        <v>2</v>
      </c>
      <c r="L197" s="23" t="s">
        <v>11</v>
      </c>
      <c r="M197" s="23" t="s">
        <v>11</v>
      </c>
      <c r="N197" s="23" t="s">
        <v>11</v>
      </c>
      <c r="O197" s="23" t="s">
        <v>11</v>
      </c>
      <c r="P197" s="23" t="s">
        <v>11</v>
      </c>
      <c r="Q197" s="23" t="s">
        <v>11</v>
      </c>
      <c r="R197" s="22" t="s">
        <v>11</v>
      </c>
      <c r="S197" s="23" t="s">
        <v>11</v>
      </c>
      <c r="T197" s="23" t="s">
        <v>11</v>
      </c>
      <c r="U197" s="77"/>
      <c r="V197" s="57"/>
      <c r="W197" s="70"/>
      <c r="X197" s="57"/>
      <c r="Y197" s="57"/>
      <c r="Z197" s="57"/>
      <c r="AA197" s="57"/>
      <c r="AB197" s="57"/>
      <c r="AC197" s="57"/>
      <c r="AD197" s="57"/>
      <c r="AE197" s="57"/>
      <c r="AF197" s="57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57"/>
      <c r="AS197" s="57"/>
      <c r="AT197" s="57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</row>
    <row r="198" spans="2:86" s="26" customFormat="1" ht="21" customHeight="1" thickBot="1" x14ac:dyDescent="0.25">
      <c r="B198" s="408"/>
      <c r="C198" s="418"/>
      <c r="D198" s="412"/>
      <c r="E198" s="27" t="s">
        <v>4</v>
      </c>
      <c r="F198" s="135"/>
      <c r="G198" s="28">
        <f t="shared" si="0"/>
        <v>1</v>
      </c>
      <c r="H198" s="29">
        <f t="shared" si="9"/>
        <v>0</v>
      </c>
      <c r="I198" s="34" t="s">
        <v>11</v>
      </c>
      <c r="J198" s="30" t="s">
        <v>11</v>
      </c>
      <c r="K198" s="31" t="s">
        <v>11</v>
      </c>
      <c r="L198" s="31" t="s">
        <v>11</v>
      </c>
      <c r="M198" s="31" t="s">
        <v>11</v>
      </c>
      <c r="N198" s="31" t="s">
        <v>11</v>
      </c>
      <c r="O198" s="31" t="s">
        <v>11</v>
      </c>
      <c r="P198" s="31" t="s">
        <v>11</v>
      </c>
      <c r="Q198" s="31" t="s">
        <v>11</v>
      </c>
      <c r="R198" s="30" t="s">
        <v>11</v>
      </c>
      <c r="S198" s="31" t="s">
        <v>11</v>
      </c>
      <c r="T198" s="31" t="s">
        <v>11</v>
      </c>
      <c r="U198" s="78"/>
      <c r="V198" s="44"/>
      <c r="W198" s="71"/>
      <c r="X198" s="44"/>
      <c r="Y198" s="44"/>
      <c r="Z198" s="44"/>
      <c r="AA198" s="44"/>
      <c r="AB198" s="44"/>
      <c r="AC198" s="44"/>
      <c r="AD198" s="44"/>
      <c r="AE198" s="44"/>
      <c r="AF198" s="44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</row>
    <row r="199" spans="2:86" s="26" customFormat="1" ht="21" customHeight="1" collapsed="1" x14ac:dyDescent="0.2">
      <c r="B199" s="407"/>
      <c r="C199" s="411" t="s">
        <v>24</v>
      </c>
      <c r="D199" s="411">
        <f t="shared" si="13"/>
        <v>26</v>
      </c>
      <c r="E199" s="18" t="s">
        <v>3</v>
      </c>
      <c r="F199" s="131"/>
      <c r="G199" s="19">
        <f t="shared" si="0"/>
        <v>27</v>
      </c>
      <c r="H199" s="20">
        <f t="shared" si="9"/>
        <v>26</v>
      </c>
      <c r="I199" s="21">
        <v>4</v>
      </c>
      <c r="J199" s="22">
        <v>5</v>
      </c>
      <c r="K199" s="23">
        <v>4</v>
      </c>
      <c r="L199" s="23">
        <v>7</v>
      </c>
      <c r="M199" s="23">
        <v>4</v>
      </c>
      <c r="N199" s="23">
        <v>5</v>
      </c>
      <c r="O199" s="23">
        <v>9</v>
      </c>
      <c r="P199" s="23">
        <v>12</v>
      </c>
      <c r="Q199" s="23">
        <v>9</v>
      </c>
      <c r="R199" s="64">
        <v>26</v>
      </c>
      <c r="S199" s="23" t="s">
        <v>11</v>
      </c>
      <c r="T199" s="23">
        <v>4</v>
      </c>
      <c r="U199" s="78"/>
      <c r="V199" s="44"/>
      <c r="W199" s="71"/>
      <c r="X199" s="44"/>
      <c r="Y199" s="44"/>
      <c r="Z199" s="44"/>
      <c r="AA199" s="44"/>
      <c r="AB199" s="44"/>
      <c r="AC199" s="44"/>
      <c r="AD199" s="44"/>
      <c r="AE199" s="44"/>
      <c r="AF199" s="44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</row>
    <row r="200" spans="2:86" s="26" customFormat="1" ht="21" customHeight="1" thickBot="1" x14ac:dyDescent="0.25">
      <c r="B200" s="408"/>
      <c r="C200" s="418"/>
      <c r="D200" s="412"/>
      <c r="E200" s="27" t="s">
        <v>4</v>
      </c>
      <c r="F200" s="135"/>
      <c r="G200" s="28">
        <f t="shared" si="0"/>
        <v>1</v>
      </c>
      <c r="H200" s="29">
        <f t="shared" si="9"/>
        <v>0</v>
      </c>
      <c r="I200" s="34" t="s">
        <v>11</v>
      </c>
      <c r="J200" s="30" t="s">
        <v>11</v>
      </c>
      <c r="K200" s="31" t="s">
        <v>11</v>
      </c>
      <c r="L200" s="31" t="s">
        <v>11</v>
      </c>
      <c r="M200" s="31" t="s">
        <v>11</v>
      </c>
      <c r="N200" s="31" t="s">
        <v>11</v>
      </c>
      <c r="O200" s="31" t="s">
        <v>11</v>
      </c>
      <c r="P200" s="31" t="s">
        <v>11</v>
      </c>
      <c r="Q200" s="31" t="s">
        <v>11</v>
      </c>
      <c r="R200" s="30" t="s">
        <v>11</v>
      </c>
      <c r="S200" s="31" t="s">
        <v>11</v>
      </c>
      <c r="T200" s="31" t="s">
        <v>11</v>
      </c>
      <c r="U200" s="78"/>
      <c r="V200" s="44"/>
      <c r="W200" s="71"/>
      <c r="X200" s="44"/>
      <c r="Y200" s="44"/>
      <c r="Z200" s="44"/>
      <c r="AA200" s="44"/>
      <c r="AB200" s="44"/>
      <c r="AC200" s="44"/>
      <c r="AD200" s="44"/>
      <c r="AE200" s="44"/>
      <c r="AF200" s="44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</row>
    <row r="201" spans="2:86" s="26" customFormat="1" ht="21" customHeight="1" collapsed="1" x14ac:dyDescent="0.2">
      <c r="B201" s="407"/>
      <c r="C201" s="409" t="s">
        <v>6</v>
      </c>
      <c r="D201" s="411">
        <f t="shared" si="13"/>
        <v>7</v>
      </c>
      <c r="E201" s="18" t="s">
        <v>16</v>
      </c>
      <c r="F201" s="131"/>
      <c r="G201" s="19">
        <f t="shared" si="0"/>
        <v>8</v>
      </c>
      <c r="H201" s="20">
        <f t="shared" si="9"/>
        <v>7</v>
      </c>
      <c r="I201" s="21">
        <v>1</v>
      </c>
      <c r="J201" s="22">
        <v>1</v>
      </c>
      <c r="K201" s="23">
        <v>2</v>
      </c>
      <c r="L201" s="23" t="s">
        <v>11</v>
      </c>
      <c r="M201" s="23" t="s">
        <v>11</v>
      </c>
      <c r="N201" s="23">
        <v>5</v>
      </c>
      <c r="O201" s="62">
        <v>7</v>
      </c>
      <c r="P201" s="23">
        <v>5</v>
      </c>
      <c r="Q201" s="23" t="s">
        <v>11</v>
      </c>
      <c r="R201" s="22" t="s">
        <v>11</v>
      </c>
      <c r="S201" s="23" t="s">
        <v>11</v>
      </c>
      <c r="T201" s="23" t="s">
        <v>11</v>
      </c>
      <c r="U201" s="78"/>
      <c r="V201" s="44"/>
      <c r="W201" s="71"/>
      <c r="X201" s="44"/>
      <c r="Y201" s="44"/>
      <c r="Z201" s="44"/>
      <c r="AA201" s="44"/>
      <c r="AB201" s="44"/>
      <c r="AC201" s="44"/>
      <c r="AD201" s="44"/>
      <c r="AE201" s="44"/>
      <c r="AF201" s="44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</row>
    <row r="202" spans="2:86" s="26" customFormat="1" ht="21" customHeight="1" thickBot="1" x14ac:dyDescent="0.25">
      <c r="B202" s="417"/>
      <c r="C202" s="418"/>
      <c r="D202" s="412"/>
      <c r="E202" s="41" t="s">
        <v>4</v>
      </c>
      <c r="F202" s="136"/>
      <c r="G202" s="42">
        <f t="shared" si="0"/>
        <v>1</v>
      </c>
      <c r="H202" s="43">
        <f t="shared" si="9"/>
        <v>0</v>
      </c>
      <c r="I202" s="44" t="s">
        <v>11</v>
      </c>
      <c r="J202" s="45" t="s">
        <v>11</v>
      </c>
      <c r="K202" s="46" t="s">
        <v>11</v>
      </c>
      <c r="L202" s="46" t="s">
        <v>11</v>
      </c>
      <c r="M202" s="46" t="s">
        <v>11</v>
      </c>
      <c r="N202" s="46" t="s">
        <v>11</v>
      </c>
      <c r="O202" s="46" t="s">
        <v>11</v>
      </c>
      <c r="P202" s="46" t="s">
        <v>11</v>
      </c>
      <c r="Q202" s="46" t="s">
        <v>11</v>
      </c>
      <c r="R202" s="45" t="s">
        <v>11</v>
      </c>
      <c r="S202" s="46" t="s">
        <v>11</v>
      </c>
      <c r="T202" s="46" t="s">
        <v>11</v>
      </c>
      <c r="U202" s="78"/>
      <c r="V202" s="44"/>
      <c r="W202" s="71"/>
      <c r="X202" s="44"/>
      <c r="Y202" s="44"/>
      <c r="Z202" s="44"/>
      <c r="AA202" s="44"/>
      <c r="AB202" s="44"/>
      <c r="AC202" s="44"/>
      <c r="AD202" s="44"/>
      <c r="AE202" s="44"/>
      <c r="AF202" s="44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</row>
    <row r="203" spans="2:86" s="26" customFormat="1" ht="21" customHeight="1" x14ac:dyDescent="0.2">
      <c r="B203" s="413"/>
      <c r="C203" s="409" t="s">
        <v>13</v>
      </c>
      <c r="D203" s="411">
        <f t="shared" si="13"/>
        <v>23</v>
      </c>
      <c r="E203" s="18" t="s">
        <v>16</v>
      </c>
      <c r="F203" s="131"/>
      <c r="G203" s="19">
        <f t="shared" si="0"/>
        <v>24</v>
      </c>
      <c r="H203" s="20">
        <f t="shared" si="9"/>
        <v>23</v>
      </c>
      <c r="I203" s="21" t="s">
        <v>14</v>
      </c>
      <c r="J203" s="22" t="s">
        <v>14</v>
      </c>
      <c r="K203" s="23" t="s">
        <v>14</v>
      </c>
      <c r="L203" s="23" t="s">
        <v>14</v>
      </c>
      <c r="M203" s="23" t="s">
        <v>14</v>
      </c>
      <c r="N203" s="23">
        <v>2</v>
      </c>
      <c r="O203" s="23">
        <v>2</v>
      </c>
      <c r="P203" s="23">
        <v>3</v>
      </c>
      <c r="Q203" s="23">
        <v>7</v>
      </c>
      <c r="R203" s="22">
        <v>4</v>
      </c>
      <c r="S203" s="62">
        <v>23</v>
      </c>
      <c r="T203" s="23">
        <v>14</v>
      </c>
      <c r="U203" s="78"/>
      <c r="V203" s="44"/>
      <c r="W203" s="71"/>
      <c r="X203" s="44"/>
      <c r="Y203" s="44"/>
      <c r="Z203" s="44"/>
      <c r="AA203" s="44"/>
      <c r="AB203" s="44"/>
      <c r="AC203" s="44"/>
      <c r="AD203" s="44"/>
      <c r="AE203" s="44"/>
      <c r="AF203" s="44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</row>
    <row r="204" spans="2:86" s="26" customFormat="1" ht="21" customHeight="1" thickBot="1" x14ac:dyDescent="0.25">
      <c r="B204" s="414"/>
      <c r="C204" s="410"/>
      <c r="D204" s="412"/>
      <c r="E204" s="195" t="s">
        <v>12</v>
      </c>
      <c r="F204" s="139"/>
      <c r="G204" s="50">
        <f t="shared" si="0"/>
        <v>1</v>
      </c>
      <c r="H204" s="51">
        <f t="shared" si="9"/>
        <v>0</v>
      </c>
      <c r="I204" s="161" t="s">
        <v>14</v>
      </c>
      <c r="J204" s="166" t="s">
        <v>14</v>
      </c>
      <c r="K204" s="157" t="s">
        <v>14</v>
      </c>
      <c r="L204" s="157" t="s">
        <v>14</v>
      </c>
      <c r="M204" s="157" t="s">
        <v>14</v>
      </c>
      <c r="N204" s="157" t="s">
        <v>14</v>
      </c>
      <c r="O204" s="157" t="s">
        <v>14</v>
      </c>
      <c r="P204" s="157" t="s">
        <v>14</v>
      </c>
      <c r="Q204" s="157" t="s">
        <v>14</v>
      </c>
      <c r="R204" s="166" t="s">
        <v>14</v>
      </c>
      <c r="S204" s="157" t="s">
        <v>11</v>
      </c>
      <c r="T204" s="157" t="s">
        <v>11</v>
      </c>
      <c r="U204" s="78"/>
      <c r="V204" s="44"/>
      <c r="W204" s="71"/>
      <c r="X204" s="44"/>
      <c r="Y204" s="44"/>
      <c r="Z204" s="44"/>
      <c r="AA204" s="44"/>
      <c r="AB204" s="44"/>
      <c r="AC204" s="44"/>
      <c r="AD204" s="44"/>
      <c r="AE204" s="44"/>
      <c r="AF204" s="44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</row>
    <row r="205" spans="2:86" s="26" customFormat="1" ht="21" customHeight="1" x14ac:dyDescent="0.2">
      <c r="B205" s="407"/>
      <c r="C205" s="409" t="s">
        <v>18</v>
      </c>
      <c r="D205" s="411">
        <f t="shared" si="13"/>
        <v>26</v>
      </c>
      <c r="E205" s="194" t="s">
        <v>16</v>
      </c>
      <c r="F205" s="138"/>
      <c r="G205" s="19">
        <f t="shared" si="0"/>
        <v>27</v>
      </c>
      <c r="H205" s="20">
        <f t="shared" si="9"/>
        <v>26</v>
      </c>
      <c r="I205" s="21" t="s">
        <v>11</v>
      </c>
      <c r="J205" s="22" t="s">
        <v>11</v>
      </c>
      <c r="K205" s="23" t="s">
        <v>14</v>
      </c>
      <c r="L205" s="23" t="s">
        <v>14</v>
      </c>
      <c r="M205" s="23" t="s">
        <v>14</v>
      </c>
      <c r="N205" s="23" t="s">
        <v>14</v>
      </c>
      <c r="O205" s="23" t="s">
        <v>14</v>
      </c>
      <c r="P205" s="23" t="s">
        <v>14</v>
      </c>
      <c r="Q205" s="23" t="s">
        <v>14</v>
      </c>
      <c r="R205" s="22">
        <v>8</v>
      </c>
      <c r="S205" s="62">
        <v>26</v>
      </c>
      <c r="T205" s="23">
        <v>26</v>
      </c>
      <c r="U205" s="78"/>
      <c r="V205" s="44"/>
      <c r="W205" s="71"/>
      <c r="X205" s="44"/>
      <c r="Y205" s="44"/>
      <c r="Z205" s="44"/>
      <c r="AA205" s="44"/>
      <c r="AB205" s="44"/>
      <c r="AC205" s="44"/>
      <c r="AD205" s="44"/>
      <c r="AE205" s="44"/>
      <c r="AF205" s="44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</row>
    <row r="206" spans="2:86" s="26" customFormat="1" ht="21" customHeight="1" thickBot="1" x14ac:dyDescent="0.25">
      <c r="B206" s="408"/>
      <c r="C206" s="410"/>
      <c r="D206" s="412"/>
      <c r="E206" s="192" t="s">
        <v>12</v>
      </c>
      <c r="F206" s="140"/>
      <c r="G206" s="50">
        <f t="shared" si="0"/>
        <v>1</v>
      </c>
      <c r="H206" s="56">
        <f t="shared" si="9"/>
        <v>0</v>
      </c>
      <c r="I206" s="162" t="s">
        <v>11</v>
      </c>
      <c r="J206" s="164" t="s">
        <v>11</v>
      </c>
      <c r="K206" s="159" t="s">
        <v>14</v>
      </c>
      <c r="L206" s="159" t="s">
        <v>14</v>
      </c>
      <c r="M206" s="159" t="s">
        <v>14</v>
      </c>
      <c r="N206" s="159" t="s">
        <v>14</v>
      </c>
      <c r="O206" s="159" t="s">
        <v>14</v>
      </c>
      <c r="P206" s="159" t="s">
        <v>14</v>
      </c>
      <c r="Q206" s="159" t="s">
        <v>14</v>
      </c>
      <c r="R206" s="164" t="s">
        <v>11</v>
      </c>
      <c r="S206" s="159" t="s">
        <v>11</v>
      </c>
      <c r="T206" s="159" t="s">
        <v>11</v>
      </c>
      <c r="U206" s="78"/>
      <c r="V206" s="44"/>
      <c r="W206" s="71"/>
      <c r="X206" s="44"/>
      <c r="Y206" s="44"/>
      <c r="Z206" s="44"/>
      <c r="AA206" s="44"/>
      <c r="AB206" s="44"/>
      <c r="AC206" s="44"/>
      <c r="AD206" s="44"/>
      <c r="AE206" s="44"/>
      <c r="AF206" s="44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</row>
    <row r="207" spans="2:86" s="26" customFormat="1" ht="21" customHeight="1" x14ac:dyDescent="0.2">
      <c r="B207" s="407"/>
      <c r="C207" s="409" t="s">
        <v>19</v>
      </c>
      <c r="D207" s="411">
        <f t="shared" si="13"/>
        <v>12</v>
      </c>
      <c r="E207" s="194" t="s">
        <v>16</v>
      </c>
      <c r="F207" s="134"/>
      <c r="G207" s="68">
        <f t="shared" si="0"/>
        <v>13</v>
      </c>
      <c r="H207" s="29">
        <f t="shared" ref="H207:H220" si="14">MAX(I207:CH207)</f>
        <v>12</v>
      </c>
      <c r="I207" s="34" t="s">
        <v>11</v>
      </c>
      <c r="J207" s="30" t="s">
        <v>11</v>
      </c>
      <c r="K207" s="31" t="s">
        <v>14</v>
      </c>
      <c r="L207" s="31" t="s">
        <v>14</v>
      </c>
      <c r="M207" s="31" t="s">
        <v>14</v>
      </c>
      <c r="N207" s="31" t="s">
        <v>14</v>
      </c>
      <c r="O207" s="31" t="s">
        <v>14</v>
      </c>
      <c r="P207" s="31" t="s">
        <v>14</v>
      </c>
      <c r="Q207" s="31" t="s">
        <v>14</v>
      </c>
      <c r="R207" s="30">
        <v>5</v>
      </c>
      <c r="S207" s="31">
        <v>8</v>
      </c>
      <c r="T207" s="69">
        <v>12</v>
      </c>
      <c r="U207" s="78"/>
      <c r="V207" s="44"/>
      <c r="W207" s="71"/>
      <c r="X207" s="44"/>
      <c r="Y207" s="44"/>
      <c r="Z207" s="44"/>
      <c r="AA207" s="44"/>
      <c r="AB207" s="44"/>
      <c r="AC207" s="44"/>
      <c r="AD207" s="44"/>
      <c r="AE207" s="44"/>
      <c r="AF207" s="44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</row>
    <row r="208" spans="2:86" s="26" customFormat="1" ht="21" customHeight="1" thickBot="1" x14ac:dyDescent="0.25">
      <c r="B208" s="417"/>
      <c r="C208" s="418"/>
      <c r="D208" s="412"/>
      <c r="E208" s="39" t="s">
        <v>12</v>
      </c>
      <c r="F208" s="137"/>
      <c r="G208" s="42">
        <f t="shared" si="0"/>
        <v>1</v>
      </c>
      <c r="H208" s="43">
        <f t="shared" si="14"/>
        <v>0</v>
      </c>
      <c r="I208" s="44" t="s">
        <v>11</v>
      </c>
      <c r="J208" s="45" t="s">
        <v>11</v>
      </c>
      <c r="K208" s="46" t="s">
        <v>14</v>
      </c>
      <c r="L208" s="46" t="s">
        <v>14</v>
      </c>
      <c r="M208" s="46" t="s">
        <v>14</v>
      </c>
      <c r="N208" s="46" t="s">
        <v>14</v>
      </c>
      <c r="O208" s="46" t="s">
        <v>14</v>
      </c>
      <c r="P208" s="46" t="s">
        <v>14</v>
      </c>
      <c r="Q208" s="46" t="s">
        <v>14</v>
      </c>
      <c r="R208" s="45" t="s">
        <v>11</v>
      </c>
      <c r="S208" s="46" t="s">
        <v>11</v>
      </c>
      <c r="T208" s="46" t="s">
        <v>11</v>
      </c>
      <c r="U208" s="78"/>
      <c r="V208" s="44"/>
      <c r="W208" s="71"/>
      <c r="X208" s="44"/>
      <c r="Y208" s="44"/>
      <c r="Z208" s="44"/>
      <c r="AA208" s="44"/>
      <c r="AB208" s="44"/>
      <c r="AC208" s="44"/>
      <c r="AD208" s="44"/>
      <c r="AE208" s="44"/>
      <c r="AF208" s="44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</row>
    <row r="209" spans="2:86" s="26" customFormat="1" ht="21" customHeight="1" x14ac:dyDescent="0.2">
      <c r="B209" s="413"/>
      <c r="C209" s="415" t="s">
        <v>26</v>
      </c>
      <c r="D209" s="411">
        <f t="shared" si="13"/>
        <v>47</v>
      </c>
      <c r="E209" s="194" t="s">
        <v>16</v>
      </c>
      <c r="F209" s="138"/>
      <c r="G209" s="19">
        <f t="shared" si="0"/>
        <v>48</v>
      </c>
      <c r="H209" s="20">
        <f t="shared" si="14"/>
        <v>47</v>
      </c>
      <c r="I209" s="21" t="s">
        <v>11</v>
      </c>
      <c r="J209" s="22" t="s">
        <v>14</v>
      </c>
      <c r="K209" s="23" t="s">
        <v>14</v>
      </c>
      <c r="L209" s="23" t="s">
        <v>14</v>
      </c>
      <c r="M209" s="23" t="s">
        <v>14</v>
      </c>
      <c r="N209" s="23" t="s">
        <v>14</v>
      </c>
      <c r="O209" s="23" t="s">
        <v>14</v>
      </c>
      <c r="P209" s="23" t="s">
        <v>14</v>
      </c>
      <c r="Q209" s="23" t="s">
        <v>14</v>
      </c>
      <c r="R209" s="22" t="s">
        <v>14</v>
      </c>
      <c r="S209" s="23">
        <v>18</v>
      </c>
      <c r="T209" s="62">
        <v>47</v>
      </c>
      <c r="U209" s="78"/>
      <c r="V209" s="44"/>
      <c r="W209" s="71"/>
      <c r="X209" s="44"/>
      <c r="Y209" s="44"/>
      <c r="Z209" s="44"/>
      <c r="AA209" s="44"/>
      <c r="AB209" s="44"/>
      <c r="AC209" s="44"/>
      <c r="AD209" s="44"/>
      <c r="AE209" s="44"/>
      <c r="AF209" s="44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</row>
    <row r="210" spans="2:86" s="26" customFormat="1" ht="21" customHeight="1" thickBot="1" x14ac:dyDescent="0.25">
      <c r="B210" s="414"/>
      <c r="C210" s="416"/>
      <c r="D210" s="412"/>
      <c r="E210" s="39" t="s">
        <v>12</v>
      </c>
      <c r="F210" s="137"/>
      <c r="G210" s="50">
        <f t="shared" si="0"/>
        <v>1</v>
      </c>
      <c r="H210" s="51">
        <f t="shared" si="14"/>
        <v>0</v>
      </c>
      <c r="I210" s="161" t="s">
        <v>11</v>
      </c>
      <c r="J210" s="166" t="s">
        <v>14</v>
      </c>
      <c r="K210" s="157" t="s">
        <v>14</v>
      </c>
      <c r="L210" s="157" t="s">
        <v>14</v>
      </c>
      <c r="M210" s="157" t="s">
        <v>14</v>
      </c>
      <c r="N210" s="157" t="s">
        <v>14</v>
      </c>
      <c r="O210" s="157" t="s">
        <v>14</v>
      </c>
      <c r="P210" s="157" t="s">
        <v>14</v>
      </c>
      <c r="Q210" s="157" t="s">
        <v>14</v>
      </c>
      <c r="R210" s="166" t="s">
        <v>14</v>
      </c>
      <c r="S210" s="157" t="s">
        <v>11</v>
      </c>
      <c r="T210" s="157" t="s">
        <v>11</v>
      </c>
      <c r="U210" s="78"/>
      <c r="V210" s="44"/>
      <c r="W210" s="71"/>
      <c r="X210" s="44"/>
      <c r="Y210" s="44"/>
      <c r="Z210" s="44"/>
      <c r="AA210" s="44"/>
      <c r="AB210" s="44"/>
      <c r="AC210" s="44"/>
      <c r="AD210" s="44"/>
      <c r="AE210" s="44"/>
      <c r="AF210" s="44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</row>
    <row r="211" spans="2:86" s="26" customFormat="1" ht="21" customHeight="1" x14ac:dyDescent="0.2">
      <c r="B211" s="417"/>
      <c r="C211" s="418" t="s">
        <v>27</v>
      </c>
      <c r="D211" s="411">
        <f t="shared" si="13"/>
        <v>36</v>
      </c>
      <c r="E211" s="194" t="s">
        <v>16</v>
      </c>
      <c r="F211" s="133"/>
      <c r="G211" s="68">
        <f t="shared" si="0"/>
        <v>37</v>
      </c>
      <c r="H211" s="29">
        <f t="shared" si="14"/>
        <v>36</v>
      </c>
      <c r="I211" s="34" t="s">
        <v>11</v>
      </c>
      <c r="J211" s="30" t="s">
        <v>14</v>
      </c>
      <c r="K211" s="31" t="s">
        <v>14</v>
      </c>
      <c r="L211" s="31" t="s">
        <v>14</v>
      </c>
      <c r="M211" s="31" t="s">
        <v>14</v>
      </c>
      <c r="N211" s="31" t="s">
        <v>14</v>
      </c>
      <c r="O211" s="31" t="s">
        <v>14</v>
      </c>
      <c r="P211" s="31" t="s">
        <v>14</v>
      </c>
      <c r="Q211" s="31" t="s">
        <v>14</v>
      </c>
      <c r="R211" s="30" t="s">
        <v>14</v>
      </c>
      <c r="S211" s="69">
        <v>36</v>
      </c>
      <c r="T211" s="31"/>
      <c r="U211" s="78"/>
      <c r="V211" s="44"/>
      <c r="W211" s="71"/>
      <c r="X211" s="44"/>
      <c r="Y211" s="44"/>
      <c r="Z211" s="44"/>
      <c r="AA211" s="44"/>
      <c r="AB211" s="44"/>
      <c r="AC211" s="44"/>
      <c r="AD211" s="44"/>
      <c r="AE211" s="44"/>
      <c r="AF211" s="44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</row>
    <row r="212" spans="2:86" s="26" customFormat="1" ht="21" customHeight="1" thickBot="1" x14ac:dyDescent="0.25">
      <c r="B212" s="408"/>
      <c r="C212" s="410"/>
      <c r="D212" s="412"/>
      <c r="E212" s="39" t="s">
        <v>12</v>
      </c>
      <c r="F212" s="141"/>
      <c r="G212" s="42">
        <f t="shared" si="0"/>
        <v>1</v>
      </c>
      <c r="H212" s="43">
        <f t="shared" si="14"/>
        <v>0</v>
      </c>
      <c r="I212" s="44" t="s">
        <v>11</v>
      </c>
      <c r="J212" s="45" t="s">
        <v>14</v>
      </c>
      <c r="K212" s="46" t="s">
        <v>14</v>
      </c>
      <c r="L212" s="46" t="s">
        <v>14</v>
      </c>
      <c r="M212" s="46" t="s">
        <v>14</v>
      </c>
      <c r="N212" s="46" t="s">
        <v>14</v>
      </c>
      <c r="O212" s="46" t="s">
        <v>14</v>
      </c>
      <c r="P212" s="46" t="s">
        <v>14</v>
      </c>
      <c r="Q212" s="46" t="s">
        <v>14</v>
      </c>
      <c r="R212" s="45" t="s">
        <v>14</v>
      </c>
      <c r="S212" s="46" t="s">
        <v>11</v>
      </c>
      <c r="T212" s="46" t="s">
        <v>11</v>
      </c>
      <c r="U212" s="78"/>
      <c r="V212" s="44"/>
      <c r="W212" s="71"/>
      <c r="X212" s="44"/>
      <c r="Y212" s="44"/>
      <c r="Z212" s="44"/>
      <c r="AA212" s="44"/>
      <c r="AB212" s="44"/>
      <c r="AC212" s="44"/>
      <c r="AD212" s="44"/>
      <c r="AE212" s="44"/>
      <c r="AF212" s="44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</row>
    <row r="213" spans="2:86" s="26" customFormat="1" ht="21" customHeight="1" x14ac:dyDescent="0.2">
      <c r="B213" s="407"/>
      <c r="C213" s="409" t="s">
        <v>30</v>
      </c>
      <c r="D213" s="411">
        <f t="shared" si="13"/>
        <v>94</v>
      </c>
      <c r="E213" s="194" t="s">
        <v>16</v>
      </c>
      <c r="F213" s="133"/>
      <c r="G213" s="19">
        <f t="shared" si="0"/>
        <v>95</v>
      </c>
      <c r="H213" s="20">
        <f t="shared" si="14"/>
        <v>94</v>
      </c>
      <c r="I213" s="21" t="s">
        <v>11</v>
      </c>
      <c r="J213" s="22" t="s">
        <v>11</v>
      </c>
      <c r="K213" s="22" t="s">
        <v>11</v>
      </c>
      <c r="L213" s="22" t="s">
        <v>11</v>
      </c>
      <c r="M213" s="22" t="s">
        <v>11</v>
      </c>
      <c r="N213" s="22" t="s">
        <v>11</v>
      </c>
      <c r="O213" s="22" t="s">
        <v>11</v>
      </c>
      <c r="P213" s="22" t="s">
        <v>11</v>
      </c>
      <c r="Q213" s="22" t="s">
        <v>11</v>
      </c>
      <c r="R213" s="22" t="s">
        <v>11</v>
      </c>
      <c r="S213" s="23">
        <v>48</v>
      </c>
      <c r="T213" s="62">
        <v>94</v>
      </c>
      <c r="U213" s="78"/>
      <c r="V213" s="44"/>
      <c r="W213" s="71"/>
      <c r="X213" s="44"/>
      <c r="Y213" s="44"/>
      <c r="Z213" s="44"/>
      <c r="AA213" s="44"/>
      <c r="AB213" s="44"/>
      <c r="AC213" s="44"/>
      <c r="AD213" s="44"/>
      <c r="AE213" s="44"/>
      <c r="AF213" s="44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</row>
    <row r="214" spans="2:86" s="26" customFormat="1" ht="21" customHeight="1" thickBot="1" x14ac:dyDescent="0.25">
      <c r="B214" s="408"/>
      <c r="C214" s="410"/>
      <c r="D214" s="412"/>
      <c r="E214" s="39" t="s">
        <v>12</v>
      </c>
      <c r="F214" s="141"/>
      <c r="G214" s="50">
        <f t="shared" si="0"/>
        <v>1</v>
      </c>
      <c r="H214" s="51">
        <f t="shared" si="14"/>
        <v>0</v>
      </c>
      <c r="I214" s="161" t="s">
        <v>11</v>
      </c>
      <c r="J214" s="166" t="s">
        <v>11</v>
      </c>
      <c r="K214" s="166" t="s">
        <v>11</v>
      </c>
      <c r="L214" s="166" t="s">
        <v>11</v>
      </c>
      <c r="M214" s="166" t="s">
        <v>11</v>
      </c>
      <c r="N214" s="166" t="s">
        <v>11</v>
      </c>
      <c r="O214" s="166" t="s">
        <v>11</v>
      </c>
      <c r="P214" s="166" t="s">
        <v>11</v>
      </c>
      <c r="Q214" s="166" t="s">
        <v>11</v>
      </c>
      <c r="R214" s="166" t="s">
        <v>11</v>
      </c>
      <c r="S214" s="157" t="s">
        <v>11</v>
      </c>
      <c r="T214" s="157" t="s">
        <v>11</v>
      </c>
      <c r="U214" s="78"/>
      <c r="V214" s="44"/>
      <c r="W214" s="71"/>
      <c r="X214" s="44"/>
      <c r="Y214" s="44"/>
      <c r="Z214" s="44"/>
      <c r="AA214" s="44"/>
      <c r="AB214" s="44"/>
      <c r="AC214" s="44"/>
      <c r="AD214" s="44"/>
      <c r="AE214" s="44"/>
      <c r="AF214" s="44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44"/>
      <c r="BO214" s="44"/>
      <c r="BP214" s="44"/>
      <c r="BQ214" s="44"/>
      <c r="BR214" s="71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</row>
    <row r="215" spans="2:86" s="26" customFormat="1" ht="21" customHeight="1" collapsed="1" x14ac:dyDescent="0.2">
      <c r="B215" s="407"/>
      <c r="C215" s="409" t="s">
        <v>7</v>
      </c>
      <c r="D215" s="411">
        <f t="shared" si="13"/>
        <v>7</v>
      </c>
      <c r="E215" s="18" t="s">
        <v>16</v>
      </c>
      <c r="F215" s="193"/>
      <c r="G215" s="19">
        <f t="shared" si="0"/>
        <v>8</v>
      </c>
      <c r="H215" s="20">
        <f t="shared" si="14"/>
        <v>7</v>
      </c>
      <c r="I215" s="21">
        <v>1</v>
      </c>
      <c r="J215" s="22">
        <v>2</v>
      </c>
      <c r="K215" s="23">
        <v>1</v>
      </c>
      <c r="L215" s="23">
        <v>2</v>
      </c>
      <c r="M215" s="23" t="s">
        <v>11</v>
      </c>
      <c r="N215" s="23">
        <v>2</v>
      </c>
      <c r="O215" s="23" t="s">
        <v>11</v>
      </c>
      <c r="P215" s="23" t="s">
        <v>11</v>
      </c>
      <c r="Q215" s="23" t="s">
        <v>11</v>
      </c>
      <c r="R215" s="22" t="s">
        <v>11</v>
      </c>
      <c r="S215" s="23" t="s">
        <v>11</v>
      </c>
      <c r="T215" s="62">
        <v>7</v>
      </c>
      <c r="U215" s="78"/>
      <c r="V215" s="44"/>
      <c r="W215" s="71"/>
      <c r="X215" s="44"/>
      <c r="Y215" s="44"/>
      <c r="Z215" s="44"/>
      <c r="AA215" s="44"/>
      <c r="AB215" s="44"/>
      <c r="AC215" s="44"/>
      <c r="AD215" s="44"/>
      <c r="AE215" s="44"/>
      <c r="AF215" s="44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44"/>
      <c r="BO215" s="44"/>
      <c r="BP215" s="44"/>
      <c r="BQ215" s="44"/>
      <c r="BR215" s="71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</row>
    <row r="216" spans="2:86" s="26" customFormat="1" ht="21" customHeight="1" thickBot="1" x14ac:dyDescent="0.25">
      <c r="B216" s="408"/>
      <c r="C216" s="410"/>
      <c r="D216" s="412"/>
      <c r="E216" s="195" t="s">
        <v>4</v>
      </c>
      <c r="F216" s="142"/>
      <c r="G216" s="50">
        <f t="shared" si="0"/>
        <v>1</v>
      </c>
      <c r="H216" s="56">
        <f t="shared" si="14"/>
        <v>0</v>
      </c>
      <c r="I216" s="162" t="s">
        <v>11</v>
      </c>
      <c r="J216" s="164" t="s">
        <v>11</v>
      </c>
      <c r="K216" s="159" t="s">
        <v>11</v>
      </c>
      <c r="L216" s="159" t="s">
        <v>11</v>
      </c>
      <c r="M216" s="159" t="s">
        <v>11</v>
      </c>
      <c r="N216" s="159" t="s">
        <v>11</v>
      </c>
      <c r="O216" s="159" t="s">
        <v>11</v>
      </c>
      <c r="P216" s="159" t="s">
        <v>11</v>
      </c>
      <c r="Q216" s="159" t="s">
        <v>11</v>
      </c>
      <c r="R216" s="164" t="s">
        <v>11</v>
      </c>
      <c r="S216" s="159" t="s">
        <v>11</v>
      </c>
      <c r="T216" s="159" t="s">
        <v>11</v>
      </c>
      <c r="U216" s="78"/>
      <c r="V216" s="44"/>
      <c r="W216" s="71"/>
      <c r="X216" s="44"/>
      <c r="Y216" s="44"/>
      <c r="Z216" s="44"/>
      <c r="AA216" s="44"/>
      <c r="AB216" s="44"/>
      <c r="AC216" s="44"/>
      <c r="AD216" s="44"/>
      <c r="AE216" s="44"/>
      <c r="AF216" s="44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44"/>
      <c r="BO216" s="44"/>
      <c r="BP216" s="44"/>
      <c r="BQ216" s="44"/>
      <c r="BR216" s="71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</row>
    <row r="217" spans="2:86" s="26" customFormat="1" ht="21" customHeight="1" x14ac:dyDescent="0.2">
      <c r="B217" s="407"/>
      <c r="C217" s="409" t="s">
        <v>28</v>
      </c>
      <c r="D217" s="411">
        <f t="shared" si="13"/>
        <v>6</v>
      </c>
      <c r="E217" s="18" t="s">
        <v>16</v>
      </c>
      <c r="F217" s="193"/>
      <c r="G217" s="53">
        <f t="shared" ref="G217:G220" si="15">H217+1</f>
        <v>7</v>
      </c>
      <c r="H217" s="20">
        <f t="shared" si="14"/>
        <v>6</v>
      </c>
      <c r="I217" s="21" t="s">
        <v>11</v>
      </c>
      <c r="J217" s="22" t="s">
        <v>11</v>
      </c>
      <c r="K217" s="23" t="s">
        <v>11</v>
      </c>
      <c r="L217" s="23" t="s">
        <v>11</v>
      </c>
      <c r="M217" s="23" t="s">
        <v>11</v>
      </c>
      <c r="N217" s="23" t="s">
        <v>14</v>
      </c>
      <c r="O217" s="23" t="s">
        <v>14</v>
      </c>
      <c r="P217" s="23" t="s">
        <v>14</v>
      </c>
      <c r="Q217" s="23" t="s">
        <v>14</v>
      </c>
      <c r="R217" s="22" t="s">
        <v>14</v>
      </c>
      <c r="S217" s="62">
        <v>6</v>
      </c>
      <c r="T217" s="23"/>
      <c r="U217" s="78"/>
      <c r="V217" s="44"/>
      <c r="W217" s="71"/>
      <c r="X217" s="44"/>
      <c r="Y217" s="44"/>
      <c r="Z217" s="44"/>
      <c r="AA217" s="44"/>
      <c r="AB217" s="44"/>
      <c r="AC217" s="44"/>
      <c r="AD217" s="44"/>
      <c r="AE217" s="44"/>
      <c r="AF217" s="44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44"/>
      <c r="BO217" s="44"/>
      <c r="BP217" s="44"/>
      <c r="BQ217" s="44"/>
      <c r="BR217" s="71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</row>
    <row r="218" spans="2:86" s="26" customFormat="1" ht="21" customHeight="1" thickBot="1" x14ac:dyDescent="0.25">
      <c r="B218" s="408"/>
      <c r="C218" s="410"/>
      <c r="D218" s="412"/>
      <c r="E218" s="195" t="s">
        <v>12</v>
      </c>
      <c r="F218" s="142"/>
      <c r="G218" s="50">
        <f t="shared" si="15"/>
        <v>1</v>
      </c>
      <c r="H218" s="56">
        <f t="shared" si="14"/>
        <v>0</v>
      </c>
      <c r="I218" s="162" t="s">
        <v>11</v>
      </c>
      <c r="J218" s="164" t="s">
        <v>11</v>
      </c>
      <c r="K218" s="159" t="s">
        <v>11</v>
      </c>
      <c r="L218" s="159" t="s">
        <v>11</v>
      </c>
      <c r="M218" s="159" t="s">
        <v>11</v>
      </c>
      <c r="N218" s="159" t="s">
        <v>14</v>
      </c>
      <c r="O218" s="159" t="s">
        <v>14</v>
      </c>
      <c r="P218" s="159" t="s">
        <v>14</v>
      </c>
      <c r="Q218" s="159" t="s">
        <v>14</v>
      </c>
      <c r="R218" s="164" t="s">
        <v>14</v>
      </c>
      <c r="S218" s="159" t="s">
        <v>11</v>
      </c>
      <c r="T218" s="159" t="s">
        <v>11</v>
      </c>
      <c r="U218" s="78"/>
      <c r="V218" s="44"/>
      <c r="W218" s="71"/>
      <c r="X218" s="44"/>
      <c r="Y218" s="44"/>
      <c r="Z218" s="44"/>
      <c r="AA218" s="44"/>
      <c r="AB218" s="44"/>
      <c r="AC218" s="44"/>
      <c r="AD218" s="44"/>
      <c r="AE218" s="44"/>
      <c r="AF218" s="44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44"/>
      <c r="BO218" s="44"/>
      <c r="BP218" s="44"/>
      <c r="BQ218" s="44"/>
      <c r="BR218" s="71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</row>
    <row r="219" spans="2:86" s="26" customFormat="1" ht="21" customHeight="1" x14ac:dyDescent="0.2">
      <c r="B219" s="407"/>
      <c r="C219" s="409" t="s">
        <v>29</v>
      </c>
      <c r="D219" s="411">
        <f t="shared" si="13"/>
        <v>2</v>
      </c>
      <c r="E219" s="194" t="s">
        <v>16</v>
      </c>
      <c r="F219" s="133"/>
      <c r="G219" s="53">
        <f t="shared" si="15"/>
        <v>3</v>
      </c>
      <c r="H219" s="54">
        <f t="shared" si="14"/>
        <v>2</v>
      </c>
      <c r="I219" s="57" t="s">
        <v>11</v>
      </c>
      <c r="J219" s="58" t="s">
        <v>11</v>
      </c>
      <c r="K219" s="59" t="s">
        <v>11</v>
      </c>
      <c r="L219" s="59" t="s">
        <v>11</v>
      </c>
      <c r="M219" s="59" t="s">
        <v>11</v>
      </c>
      <c r="N219" s="59" t="s">
        <v>11</v>
      </c>
      <c r="O219" s="59" t="s">
        <v>11</v>
      </c>
      <c r="P219" s="59" t="s">
        <v>11</v>
      </c>
      <c r="Q219" s="59" t="s">
        <v>11</v>
      </c>
      <c r="R219" s="58" t="s">
        <v>14</v>
      </c>
      <c r="S219" s="63">
        <v>2</v>
      </c>
      <c r="T219" s="59"/>
      <c r="U219" s="78"/>
      <c r="V219" s="44"/>
      <c r="W219" s="71"/>
      <c r="X219" s="44"/>
      <c r="Y219" s="44"/>
      <c r="Z219" s="44"/>
      <c r="AA219" s="44"/>
      <c r="AB219" s="44"/>
      <c r="AC219" s="44"/>
      <c r="AD219" s="44"/>
      <c r="AE219" s="44"/>
      <c r="AF219" s="44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44"/>
      <c r="BO219" s="44"/>
      <c r="BP219" s="44"/>
      <c r="BQ219" s="44"/>
      <c r="BR219" s="71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</row>
    <row r="220" spans="2:86" s="26" customFormat="1" ht="21" customHeight="1" thickBot="1" x14ac:dyDescent="0.25">
      <c r="B220" s="408"/>
      <c r="C220" s="410"/>
      <c r="D220" s="412"/>
      <c r="E220" s="40" t="s">
        <v>12</v>
      </c>
      <c r="F220" s="140"/>
      <c r="G220" s="50">
        <f t="shared" si="15"/>
        <v>1</v>
      </c>
      <c r="H220" s="51">
        <f t="shared" si="14"/>
        <v>0</v>
      </c>
      <c r="I220" s="161" t="s">
        <v>11</v>
      </c>
      <c r="J220" s="166" t="s">
        <v>11</v>
      </c>
      <c r="K220" s="157" t="s">
        <v>11</v>
      </c>
      <c r="L220" s="157" t="s">
        <v>11</v>
      </c>
      <c r="M220" s="157" t="s">
        <v>11</v>
      </c>
      <c r="N220" s="157" t="s">
        <v>11</v>
      </c>
      <c r="O220" s="157" t="s">
        <v>11</v>
      </c>
      <c r="P220" s="157" t="s">
        <v>11</v>
      </c>
      <c r="Q220" s="157" t="s">
        <v>11</v>
      </c>
      <c r="R220" s="166" t="s">
        <v>14</v>
      </c>
      <c r="S220" s="157" t="s">
        <v>11</v>
      </c>
      <c r="T220" s="157" t="s">
        <v>11</v>
      </c>
      <c r="U220" s="78"/>
      <c r="V220" s="44"/>
      <c r="W220" s="71"/>
      <c r="X220" s="44"/>
      <c r="Y220" s="44"/>
      <c r="Z220" s="44"/>
      <c r="AA220" s="44"/>
      <c r="AB220" s="44"/>
      <c r="AC220" s="44"/>
      <c r="AD220" s="44"/>
      <c r="AE220" s="44"/>
      <c r="AF220" s="44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44"/>
      <c r="BO220" s="44"/>
      <c r="BP220" s="44"/>
      <c r="BQ220" s="44"/>
      <c r="BR220" s="71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</row>
  </sheetData>
  <mergeCells count="113">
    <mergeCell ref="B35:B44"/>
    <mergeCell ref="C35:C44"/>
    <mergeCell ref="D35:D44"/>
    <mergeCell ref="AY3:BG3"/>
    <mergeCell ref="BH3:BJ3"/>
    <mergeCell ref="AY2:BJ2"/>
    <mergeCell ref="U2:AF2"/>
    <mergeCell ref="AG2:AQ2"/>
    <mergeCell ref="AR2:AX2"/>
    <mergeCell ref="I3:Q3"/>
    <mergeCell ref="R3:T3"/>
    <mergeCell ref="U3:AC3"/>
    <mergeCell ref="AD3:AF3"/>
    <mergeCell ref="AG3:AO3"/>
    <mergeCell ref="AP3:AQ3"/>
    <mergeCell ref="B1:H1"/>
    <mergeCell ref="B2:H3"/>
    <mergeCell ref="B5:B14"/>
    <mergeCell ref="C5:C14"/>
    <mergeCell ref="D5:D14"/>
    <mergeCell ref="I2:T2"/>
    <mergeCell ref="B25:B34"/>
    <mergeCell ref="C25:C34"/>
    <mergeCell ref="D25:D34"/>
    <mergeCell ref="B15:B24"/>
    <mergeCell ref="C15:C24"/>
    <mergeCell ref="D15:D24"/>
    <mergeCell ref="D145:D154"/>
    <mergeCell ref="B45:B54"/>
    <mergeCell ref="C45:C54"/>
    <mergeCell ref="D45:D54"/>
    <mergeCell ref="C55:C64"/>
    <mergeCell ref="D55:D64"/>
    <mergeCell ref="B55:B64"/>
    <mergeCell ref="B125:B134"/>
    <mergeCell ref="C125:C134"/>
    <mergeCell ref="D125:D134"/>
    <mergeCell ref="B65:B74"/>
    <mergeCell ref="C65:C74"/>
    <mergeCell ref="B85:B94"/>
    <mergeCell ref="C85:C94"/>
    <mergeCell ref="D85:D94"/>
    <mergeCell ref="B75:B84"/>
    <mergeCell ref="C105:C114"/>
    <mergeCell ref="B105:B114"/>
    <mergeCell ref="C75:C84"/>
    <mergeCell ref="D75:D84"/>
    <mergeCell ref="B115:B124"/>
    <mergeCell ref="C115:C124"/>
    <mergeCell ref="D115:D124"/>
    <mergeCell ref="B155:B164"/>
    <mergeCell ref="C155:C164"/>
    <mergeCell ref="D155:D164"/>
    <mergeCell ref="B197:B198"/>
    <mergeCell ref="C197:C198"/>
    <mergeCell ref="D197:D198"/>
    <mergeCell ref="B95:B104"/>
    <mergeCell ref="C95:C104"/>
    <mergeCell ref="D95:D104"/>
    <mergeCell ref="B175:B184"/>
    <mergeCell ref="C175:C184"/>
    <mergeCell ref="D175:D184"/>
    <mergeCell ref="B185:B194"/>
    <mergeCell ref="C185:C194"/>
    <mergeCell ref="D185:D194"/>
    <mergeCell ref="B135:B144"/>
    <mergeCell ref="C135:C144"/>
    <mergeCell ref="D135:D144"/>
    <mergeCell ref="D105:D114"/>
    <mergeCell ref="B165:B174"/>
    <mergeCell ref="C165:C174"/>
    <mergeCell ref="D165:D174"/>
    <mergeCell ref="B145:B154"/>
    <mergeCell ref="C145:C154"/>
    <mergeCell ref="B199:B200"/>
    <mergeCell ref="C199:C200"/>
    <mergeCell ref="D199:D200"/>
    <mergeCell ref="B195:B196"/>
    <mergeCell ref="C195:C196"/>
    <mergeCell ref="D195:D196"/>
    <mergeCell ref="B209:B210"/>
    <mergeCell ref="C209:C210"/>
    <mergeCell ref="D209:D210"/>
    <mergeCell ref="B201:B202"/>
    <mergeCell ref="C201:C202"/>
    <mergeCell ref="D201:D202"/>
    <mergeCell ref="B203:B204"/>
    <mergeCell ref="C203:C204"/>
    <mergeCell ref="D203:D204"/>
    <mergeCell ref="B219:B220"/>
    <mergeCell ref="C219:C220"/>
    <mergeCell ref="D219:D220"/>
    <mergeCell ref="AR3:AV3"/>
    <mergeCell ref="AW3:AX3"/>
    <mergeCell ref="D65:D74"/>
    <mergeCell ref="B215:B216"/>
    <mergeCell ref="C215:C216"/>
    <mergeCell ref="D215:D216"/>
    <mergeCell ref="B217:B218"/>
    <mergeCell ref="C217:C218"/>
    <mergeCell ref="D217:D218"/>
    <mergeCell ref="B211:B212"/>
    <mergeCell ref="C211:C212"/>
    <mergeCell ref="D211:D212"/>
    <mergeCell ref="B213:B214"/>
    <mergeCell ref="B205:B206"/>
    <mergeCell ref="C205:C206"/>
    <mergeCell ref="D205:D206"/>
    <mergeCell ref="C213:C214"/>
    <mergeCell ref="D213:D214"/>
    <mergeCell ref="B207:B208"/>
    <mergeCell ref="C207:C208"/>
    <mergeCell ref="D207:D208"/>
  </mergeCells>
  <phoneticPr fontId="14"/>
  <dataValidations count="2">
    <dataValidation imeMode="off" allowBlank="1" showInputMessage="1" showErrorMessage="1" sqref="I13:AQ13 I185:AQ192 I4:AQ11 I15:AQ22 I25:AQ31 AY4:CH13 I195:AQ220 I165:AQ183 I35:AQ53 AR5:AX13 I55:AQ163 AR15:CH220" xr:uid="{00000000-0002-0000-0000-000000000000}"/>
    <dataValidation imeMode="hiragana" allowBlank="1" showInputMessage="1" showErrorMessage="1" sqref="I3 H215:H216 L1:T1 B4:H4 C1:F1 AD3 V1:AF1 U1:U2 C215:C216 AG1:AG3 AP3 B1:B2 E105:E113 E13:G13 E12 E5:F11 G5:G12 E23:G23 E15:E22 F15:F21 G14:G22 F33 E32:E33 E25:F31 E172:E173 E165:F171 F173:G173 F43:G43 E35:F41 E42:E43 E152:E153 E145:F151 F153:G153 F163:G163 E155:F161 E162:E163 E142:E143 F143:G143 E135:F141 E52:E53 E45:F51 F53:G53 F183:G183 E175:F181 E182:E183 E192:E193 E185:F191 F193:G193 F63:G63 E55:F61 E195:F220 E62:E63 E72:E73 F73:G73 E65:F71 G64:G72 F85:F91 E85:E93 F93:G93 F83:G83 G74:G82 G84:G92 F75:F81 E75:E83 G24:G42 G164:G172 G174:G182 G184:G192 G194:G220 G54:G62 F133:G133 G44:G52 E125:E133 F125:F131 G134:G162 G94:G102 F95:F101 F103:G103 E95:E103 G104:G112 AH1:AX1 F105:F111 F113:G113 AY1:AY3 BH3 BK1:CH3 AZ1:BJ1 B221:CH65700 AR4:AX4 G114:G122 G124:G132 F123:G123 E115:E123 F115:F121" xr:uid="{00000000-0002-0000-0000-000001000000}"/>
  </dataValidations>
  <printOptions verticalCentered="1"/>
  <pageMargins left="0.19685039370078741" right="0.19685039370078741" top="0.39370078740157483" bottom="0.39370078740157483" header="0.19685039370078741" footer="0.19685039370078741"/>
  <pageSetup paperSize="9" scale="74" orientation="portrait" horizontalDpi="4294967293" verticalDpi="300" r:id="rId1"/>
  <headerFooter alignWithMargins="0"/>
  <colBreaks count="1" manualBreakCount="1">
    <brk id="20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4"/>
  <sheetViews>
    <sheetView workbookViewId="0">
      <selection activeCell="I8" sqref="I8"/>
    </sheetView>
  </sheetViews>
  <sheetFormatPr defaultColWidth="9" defaultRowHeight="15" x14ac:dyDescent="0.2"/>
  <cols>
    <col min="1" max="1" width="1.7265625" style="26" customWidth="1"/>
    <col min="2" max="2" width="9" style="17"/>
    <col min="3" max="6" width="14.6328125" style="26" customWidth="1"/>
    <col min="7" max="16384" width="9" style="26"/>
  </cols>
  <sheetData>
    <row r="3" spans="2:6" x14ac:dyDescent="0.2">
      <c r="C3" s="17" t="s">
        <v>85</v>
      </c>
      <c r="D3" s="354">
        <v>43393</v>
      </c>
      <c r="F3" s="354">
        <v>43583</v>
      </c>
    </row>
    <row r="4" spans="2:6" x14ac:dyDescent="0.2">
      <c r="B4" s="17">
        <v>1</v>
      </c>
      <c r="C4" s="26" t="s">
        <v>77</v>
      </c>
      <c r="D4" s="355" t="s">
        <v>99</v>
      </c>
      <c r="E4" s="368" t="s">
        <v>77</v>
      </c>
      <c r="F4" s="366">
        <v>8.09</v>
      </c>
    </row>
    <row r="5" spans="2:6" x14ac:dyDescent="0.2">
      <c r="B5" s="17">
        <v>2</v>
      </c>
      <c r="C5" s="26" t="s">
        <v>82</v>
      </c>
      <c r="D5" s="356" t="s">
        <v>100</v>
      </c>
      <c r="E5" s="365" t="s">
        <v>61</v>
      </c>
      <c r="F5" s="366">
        <v>8.42</v>
      </c>
    </row>
    <row r="6" spans="2:6" x14ac:dyDescent="0.2">
      <c r="B6" s="17">
        <v>3</v>
      </c>
      <c r="C6" s="26" t="s">
        <v>79</v>
      </c>
      <c r="D6" s="356" t="s">
        <v>101</v>
      </c>
      <c r="E6" s="368" t="s">
        <v>155</v>
      </c>
      <c r="F6" s="366">
        <v>8.43</v>
      </c>
    </row>
    <row r="7" spans="2:6" x14ac:dyDescent="0.2">
      <c r="B7" s="17">
        <v>4</v>
      </c>
      <c r="C7" s="26" t="s">
        <v>81</v>
      </c>
      <c r="D7" s="356" t="s">
        <v>102</v>
      </c>
      <c r="E7" s="368" t="s">
        <v>76</v>
      </c>
      <c r="F7" s="366">
        <v>8.48</v>
      </c>
    </row>
    <row r="8" spans="2:6" x14ac:dyDescent="0.2">
      <c r="B8" s="17">
        <v>5</v>
      </c>
      <c r="C8" s="26" t="s">
        <v>76</v>
      </c>
      <c r="D8" s="356" t="s">
        <v>103</v>
      </c>
      <c r="E8" s="365" t="s">
        <v>81</v>
      </c>
      <c r="F8" s="367">
        <v>8.56</v>
      </c>
    </row>
    <row r="9" spans="2:6" ht="15.5" thickBot="1" x14ac:dyDescent="0.25">
      <c r="B9" s="17">
        <v>6</v>
      </c>
      <c r="C9" s="26" t="s">
        <v>84</v>
      </c>
      <c r="D9" s="356" t="s">
        <v>104</v>
      </c>
      <c r="E9" s="368" t="s">
        <v>78</v>
      </c>
      <c r="F9" s="367">
        <v>9.0399999999999991</v>
      </c>
    </row>
    <row r="10" spans="2:6" x14ac:dyDescent="0.2">
      <c r="B10" s="369">
        <v>7</v>
      </c>
      <c r="C10" s="370" t="s">
        <v>78</v>
      </c>
      <c r="D10" s="371" t="s">
        <v>105</v>
      </c>
      <c r="E10" s="365" t="s">
        <v>84</v>
      </c>
      <c r="F10" s="367">
        <v>9.0500000000000007</v>
      </c>
    </row>
    <row r="11" spans="2:6" x14ac:dyDescent="0.2">
      <c r="B11" s="17">
        <v>8</v>
      </c>
      <c r="C11" s="26" t="s">
        <v>80</v>
      </c>
      <c r="D11" s="356" t="s">
        <v>106</v>
      </c>
      <c r="E11" s="368" t="s">
        <v>75</v>
      </c>
      <c r="F11" s="367">
        <v>9.11</v>
      </c>
    </row>
    <row r="12" spans="2:6" ht="15.5" thickBot="1" x14ac:dyDescent="0.25">
      <c r="B12" s="17">
        <v>9</v>
      </c>
      <c r="C12" s="26" t="s">
        <v>75</v>
      </c>
      <c r="D12" s="357" t="s">
        <v>107</v>
      </c>
      <c r="E12" s="368" t="s">
        <v>153</v>
      </c>
      <c r="F12" s="367">
        <v>9.17</v>
      </c>
    </row>
    <row r="13" spans="2:6" x14ac:dyDescent="0.2">
      <c r="B13" s="17">
        <v>9</v>
      </c>
      <c r="C13" s="26" t="s">
        <v>83</v>
      </c>
      <c r="D13" s="357" t="s">
        <v>107</v>
      </c>
      <c r="E13" s="372" t="s">
        <v>154</v>
      </c>
      <c r="F13" s="373">
        <v>9.33</v>
      </c>
    </row>
    <row r="14" spans="2:6" x14ac:dyDescent="0.2">
      <c r="D14" s="365"/>
      <c r="E14" s="374" t="s">
        <v>157</v>
      </c>
      <c r="F14" s="375">
        <v>9.7100000000000009</v>
      </c>
    </row>
    <row r="15" spans="2:6" x14ac:dyDescent="0.2">
      <c r="D15" s="365"/>
      <c r="E15" s="376" t="s">
        <v>156</v>
      </c>
      <c r="F15" s="375">
        <v>9.7100000000000009</v>
      </c>
    </row>
    <row r="16" spans="2:6" x14ac:dyDescent="0.2">
      <c r="D16" s="365"/>
    </row>
    <row r="17" spans="3:6" x14ac:dyDescent="0.2">
      <c r="C17" s="26" t="s">
        <v>86</v>
      </c>
    </row>
    <row r="18" spans="3:6" x14ac:dyDescent="0.2">
      <c r="D18" s="17" t="s">
        <v>108</v>
      </c>
      <c r="E18" s="17" t="s">
        <v>109</v>
      </c>
      <c r="F18" s="17" t="s">
        <v>121</v>
      </c>
    </row>
    <row r="19" spans="3:6" x14ac:dyDescent="0.2">
      <c r="C19" s="358" t="s">
        <v>87</v>
      </c>
      <c r="D19" s="359" t="s">
        <v>92</v>
      </c>
      <c r="E19" s="359" t="s">
        <v>111</v>
      </c>
      <c r="F19" s="359" t="s">
        <v>117</v>
      </c>
    </row>
    <row r="20" spans="3:6" x14ac:dyDescent="0.2">
      <c r="C20" s="360" t="s">
        <v>88</v>
      </c>
      <c r="D20" s="355" t="s">
        <v>93</v>
      </c>
      <c r="E20" s="355" t="s">
        <v>112</v>
      </c>
      <c r="F20" s="355" t="s">
        <v>92</v>
      </c>
    </row>
    <row r="21" spans="3:6" x14ac:dyDescent="0.2">
      <c r="C21" s="361" t="s">
        <v>89</v>
      </c>
      <c r="D21" s="356" t="s">
        <v>94</v>
      </c>
      <c r="E21" s="356" t="s">
        <v>113</v>
      </c>
      <c r="F21" s="356" t="s">
        <v>118</v>
      </c>
    </row>
    <row r="22" spans="3:6" x14ac:dyDescent="0.2">
      <c r="C22" s="362" t="s">
        <v>90</v>
      </c>
      <c r="D22" s="357" t="s">
        <v>95</v>
      </c>
      <c r="E22" s="357" t="s">
        <v>114</v>
      </c>
      <c r="F22" s="357" t="s">
        <v>119</v>
      </c>
    </row>
    <row r="23" spans="3:6" x14ac:dyDescent="0.2">
      <c r="C23" s="363" t="s">
        <v>91</v>
      </c>
      <c r="D23" s="364" t="s">
        <v>96</v>
      </c>
      <c r="E23" s="364" t="s">
        <v>115</v>
      </c>
      <c r="F23" s="364" t="s">
        <v>120</v>
      </c>
    </row>
    <row r="24" spans="3:6" x14ac:dyDescent="0.2">
      <c r="C24" s="26" t="s">
        <v>97</v>
      </c>
      <c r="D24" s="44" t="s">
        <v>98</v>
      </c>
      <c r="E24" s="44" t="s">
        <v>110</v>
      </c>
      <c r="F24" s="44" t="s">
        <v>116</v>
      </c>
    </row>
  </sheetData>
  <phoneticPr fontId="14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</vt:lpstr>
      <vt:lpstr>旧記録</vt:lpstr>
      <vt:lpstr>50m走</vt:lpstr>
      <vt:lpstr>記録!Print_Area</vt:lpstr>
      <vt:lpstr>旧記録!Print_Area</vt:lpstr>
    </vt:vector>
  </TitlesOfParts>
  <Company>Kansai Syasin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Ｔｅｃｈｎｉｃａｌ Ｃｅｎｔｅｒ</dc:creator>
  <cp:lastModifiedBy>夘野浩司</cp:lastModifiedBy>
  <cp:lastPrinted>2017-07-04T13:04:34Z</cp:lastPrinted>
  <dcterms:created xsi:type="dcterms:W3CDTF">2000-04-06T03:51:00Z</dcterms:created>
  <dcterms:modified xsi:type="dcterms:W3CDTF">2020-06-08T10:47:16Z</dcterms:modified>
</cp:coreProperties>
</file>