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眞\Documents\ｻｯｶｰ\map\"/>
    </mc:Choice>
  </mc:AlternateContent>
  <bookViews>
    <workbookView xWindow="0" yWindow="0" windowWidth="20490" windowHeight="8685"/>
  </bookViews>
  <sheets>
    <sheet name="会場案内" sheetId="1" r:id="rId1"/>
    <sheet name="交通費算出表" sheetId="2" r:id="rId2"/>
  </sheets>
  <definedNames>
    <definedName name="_xlnm.Print_Area" localSheetId="1">交通費算出表!$B:$O</definedName>
    <definedName name="_xlnm.Print_Titles" localSheetId="0">会場案内!$3:$3</definedName>
    <definedName name="あ" localSheetId="0">会場案内!#REF!</definedName>
    <definedName name="か" localSheetId="0">会場案内!#REF!</definedName>
    <definedName name="さ" localSheetId="0">会場案内!#REF!</definedName>
    <definedName name="た" localSheetId="0">会場案内!#REF!</definedName>
    <definedName name="な" localSheetId="0">会場案内!#REF!</definedName>
    <definedName name="は" localSheetId="0">会場案内!#REF!</definedName>
    <definedName name="や" localSheetId="0">会場案内!#REF!</definedName>
    <definedName name="ら" localSheetId="0">会場案内!#REF!</definedName>
    <definedName name="わ" localSheetId="0">会場案内!#REF!</definedName>
    <definedName name="会場">交通費算出表!$D$10:$D$139</definedName>
    <definedName name="交通費算出表">交通費算出表!$D$10:$O$139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7" i="1" l="1"/>
  <c r="B162" i="1"/>
  <c r="B161" i="1"/>
  <c r="B157" i="1"/>
  <c r="B158" i="1"/>
  <c r="B149" i="1"/>
  <c r="B150" i="1"/>
  <c r="B145" i="1"/>
  <c r="B146" i="1"/>
  <c r="B147" i="1"/>
  <c r="B140" i="1"/>
  <c r="B136" i="1"/>
  <c r="B134" i="1"/>
  <c r="B130" i="1"/>
  <c r="B112" i="1"/>
  <c r="B109" i="1" l="1"/>
  <c r="B110" i="1"/>
  <c r="B104" i="1"/>
  <c r="B98" i="1"/>
  <c r="B97" i="1"/>
  <c r="B87" i="1" l="1"/>
  <c r="B70" i="1"/>
  <c r="B72" i="1"/>
  <c r="B74" i="1"/>
  <c r="B60" i="1"/>
  <c r="B65" i="1"/>
  <c r="B51" i="1"/>
  <c r="B46" i="1"/>
  <c r="B47" i="1"/>
  <c r="B45" i="1"/>
  <c r="B44" i="1"/>
  <c r="B42" i="1"/>
  <c r="B43" i="1"/>
  <c r="B172" i="1"/>
  <c r="B171" i="1"/>
  <c r="B170" i="1"/>
  <c r="B169" i="1"/>
  <c r="B168" i="1"/>
  <c r="B166" i="1"/>
  <c r="B165" i="1"/>
  <c r="B164" i="1"/>
  <c r="B163" i="1"/>
  <c r="B160" i="1"/>
  <c r="B159" i="1"/>
  <c r="B156" i="1"/>
  <c r="B155" i="1"/>
  <c r="B154" i="1"/>
  <c r="B153" i="1"/>
  <c r="B152" i="1"/>
  <c r="B151" i="1"/>
  <c r="B148" i="1"/>
  <c r="B144" i="1"/>
  <c r="B143" i="1"/>
  <c r="B142" i="1"/>
  <c r="B141" i="1"/>
  <c r="B139" i="1"/>
  <c r="B138" i="1"/>
  <c r="B137" i="1"/>
  <c r="B135" i="1"/>
  <c r="B133" i="1"/>
  <c r="B132" i="1"/>
  <c r="B131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3" i="1"/>
  <c r="B114" i="1"/>
  <c r="B111" i="1"/>
  <c r="B108" i="1"/>
  <c r="B107" i="1"/>
  <c r="B106" i="1"/>
  <c r="B105" i="1"/>
  <c r="B103" i="1"/>
  <c r="B102" i="1"/>
  <c r="B101" i="1"/>
  <c r="B100" i="1"/>
  <c r="B99" i="1"/>
  <c r="B96" i="1"/>
  <c r="B95" i="1"/>
  <c r="B94" i="1"/>
  <c r="B93" i="1"/>
  <c r="B92" i="1"/>
  <c r="B91" i="1"/>
  <c r="B90" i="1"/>
  <c r="B89" i="1"/>
  <c r="B88" i="1"/>
  <c r="B86" i="1"/>
  <c r="B82" i="1"/>
  <c r="B85" i="1"/>
  <c r="B84" i="1"/>
  <c r="B83" i="1"/>
  <c r="B81" i="1"/>
  <c r="B80" i="1"/>
  <c r="B79" i="1"/>
  <c r="B78" i="1"/>
  <c r="B77" i="1"/>
  <c r="B76" i="1"/>
  <c r="B75" i="1"/>
  <c r="B73" i="1"/>
  <c r="B71" i="1"/>
  <c r="B69" i="1"/>
  <c r="B68" i="1"/>
  <c r="B67" i="1"/>
  <c r="B66" i="1"/>
  <c r="B64" i="1"/>
  <c r="B63" i="1"/>
  <c r="B62" i="1"/>
  <c r="B61" i="1"/>
  <c r="B59" i="1"/>
  <c r="B58" i="1"/>
  <c r="B57" i="1"/>
  <c r="B56" i="1"/>
  <c r="B55" i="1"/>
  <c r="B54" i="1"/>
  <c r="B53" i="1"/>
  <c r="B52" i="1"/>
  <c r="B50" i="1"/>
  <c r="B49" i="1"/>
  <c r="B48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5" i="1"/>
  <c r="B6" i="1"/>
  <c r="B4" i="1"/>
  <c r="F139" i="2" l="1"/>
  <c r="I139" i="2" s="1"/>
  <c r="F138" i="2"/>
  <c r="I137" i="2"/>
  <c r="F137" i="2"/>
  <c r="H136" i="2"/>
  <c r="F136" i="2"/>
  <c r="L136" i="2" s="1"/>
  <c r="L135" i="2"/>
  <c r="F135" i="2"/>
  <c r="H135" i="2" s="1"/>
  <c r="H134" i="2"/>
  <c r="F134" i="2"/>
  <c r="L134" i="2" s="1"/>
  <c r="L133" i="2"/>
  <c r="F133" i="2"/>
  <c r="H133" i="2" s="1"/>
  <c r="H132" i="2"/>
  <c r="F132" i="2"/>
  <c r="L132" i="2" s="1"/>
  <c r="L131" i="2"/>
  <c r="F131" i="2"/>
  <c r="H131" i="2" s="1"/>
  <c r="H130" i="2"/>
  <c r="F130" i="2"/>
  <c r="L130" i="2" s="1"/>
  <c r="L129" i="2"/>
  <c r="F129" i="2"/>
  <c r="H129" i="2" s="1"/>
  <c r="H128" i="2"/>
  <c r="F128" i="2"/>
  <c r="L128" i="2" s="1"/>
  <c r="F125" i="2"/>
  <c r="L125" i="2" s="1"/>
  <c r="F124" i="2"/>
  <c r="I124" i="2" s="1"/>
  <c r="F123" i="2"/>
  <c r="K122" i="2"/>
  <c r="F122" i="2"/>
  <c r="K121" i="2"/>
  <c r="F121" i="2"/>
  <c r="K118" i="2"/>
  <c r="F118" i="2"/>
  <c r="F116" i="2"/>
  <c r="N116" i="2" s="1"/>
  <c r="F115" i="2"/>
  <c r="N115" i="2" s="1"/>
  <c r="K114" i="2"/>
  <c r="F114" i="2"/>
  <c r="K113" i="2"/>
  <c r="F113" i="2"/>
  <c r="K112" i="2"/>
  <c r="F112" i="2"/>
  <c r="K111" i="2"/>
  <c r="F111" i="2"/>
  <c r="K110" i="2"/>
  <c r="F110" i="2"/>
  <c r="K109" i="2"/>
  <c r="F109" i="2"/>
  <c r="K108" i="2"/>
  <c r="F108" i="2"/>
  <c r="K107" i="2"/>
  <c r="F107" i="2"/>
  <c r="K106" i="2"/>
  <c r="F106" i="2"/>
  <c r="K105" i="2"/>
  <c r="F105" i="2"/>
  <c r="K104" i="2"/>
  <c r="F104" i="2"/>
  <c r="K103" i="2"/>
  <c r="F103" i="2"/>
  <c r="K102" i="2"/>
  <c r="F102" i="2"/>
  <c r="K101" i="2"/>
  <c r="F101" i="2"/>
  <c r="K100" i="2"/>
  <c r="F100" i="2"/>
  <c r="K99" i="2"/>
  <c r="F99" i="2"/>
  <c r="K98" i="2"/>
  <c r="F98" i="2"/>
  <c r="K97" i="2"/>
  <c r="F97" i="2"/>
  <c r="K96" i="2"/>
  <c r="F96" i="2"/>
  <c r="K95" i="2"/>
  <c r="F95" i="2"/>
  <c r="K94" i="2"/>
  <c r="F94" i="2"/>
  <c r="K93" i="2"/>
  <c r="F93" i="2"/>
  <c r="O92" i="2"/>
  <c r="N92" i="2"/>
  <c r="M92" i="2"/>
  <c r="L92" i="2"/>
  <c r="K92" i="2"/>
  <c r="J92" i="2"/>
  <c r="I92" i="2"/>
  <c r="H92" i="2"/>
  <c r="G92" i="2"/>
  <c r="F91" i="2"/>
  <c r="N91" i="2" s="1"/>
  <c r="F90" i="2"/>
  <c r="N90" i="2" s="1"/>
  <c r="F87" i="2"/>
  <c r="N87" i="2" s="1"/>
  <c r="F86" i="2"/>
  <c r="N86" i="2" s="1"/>
  <c r="F85" i="2"/>
  <c r="N85" i="2" s="1"/>
  <c r="F83" i="2"/>
  <c r="N83" i="2" s="1"/>
  <c r="F82" i="2"/>
  <c r="N82" i="2" s="1"/>
  <c r="F81" i="2"/>
  <c r="N81" i="2" s="1"/>
  <c r="F80" i="2"/>
  <c r="N80" i="2" s="1"/>
  <c r="F79" i="2"/>
  <c r="H78" i="2"/>
  <c r="F78" i="2"/>
  <c r="L78" i="2" s="1"/>
  <c r="F77" i="2"/>
  <c r="H77" i="2" s="1"/>
  <c r="O76" i="2"/>
  <c r="N76" i="2"/>
  <c r="M76" i="2"/>
  <c r="L76" i="2"/>
  <c r="K76" i="2"/>
  <c r="J76" i="2"/>
  <c r="I76" i="2"/>
  <c r="H76" i="2"/>
  <c r="G76" i="2"/>
  <c r="O75" i="2"/>
  <c r="G75" i="2"/>
  <c r="F75" i="2"/>
  <c r="N75" i="2" s="1"/>
  <c r="O74" i="2"/>
  <c r="G74" i="2"/>
  <c r="F74" i="2"/>
  <c r="N74" i="2" s="1"/>
  <c r="O73" i="2"/>
  <c r="G73" i="2"/>
  <c r="F73" i="2"/>
  <c r="N73" i="2" s="1"/>
  <c r="O72" i="2"/>
  <c r="G72" i="2"/>
  <c r="F72" i="2"/>
  <c r="N72" i="2" s="1"/>
  <c r="F71" i="2"/>
  <c r="I71" i="2" s="1"/>
  <c r="F70" i="2"/>
  <c r="N70" i="2" s="1"/>
  <c r="F69" i="2"/>
  <c r="N69" i="2" s="1"/>
  <c r="F68" i="2"/>
  <c r="N68" i="2" s="1"/>
  <c r="F67" i="2"/>
  <c r="N67" i="2" s="1"/>
  <c r="O66" i="2"/>
  <c r="N66" i="2"/>
  <c r="M66" i="2"/>
  <c r="L66" i="2"/>
  <c r="K66" i="2"/>
  <c r="J66" i="2"/>
  <c r="I66" i="2"/>
  <c r="H66" i="2"/>
  <c r="G66" i="2"/>
  <c r="O65" i="2"/>
  <c r="G65" i="2"/>
  <c r="F65" i="2"/>
  <c r="N65" i="2" s="1"/>
  <c r="O64" i="2"/>
  <c r="G64" i="2"/>
  <c r="F64" i="2"/>
  <c r="N64" i="2" s="1"/>
  <c r="O63" i="2"/>
  <c r="G63" i="2"/>
  <c r="F63" i="2"/>
  <c r="N63" i="2" s="1"/>
  <c r="O62" i="2"/>
  <c r="G62" i="2"/>
  <c r="F62" i="2"/>
  <c r="N62" i="2" s="1"/>
  <c r="O61" i="2"/>
  <c r="G61" i="2"/>
  <c r="F61" i="2"/>
  <c r="N61" i="2" s="1"/>
  <c r="O60" i="2"/>
  <c r="G60" i="2"/>
  <c r="F60" i="2"/>
  <c r="N60" i="2" s="1"/>
  <c r="O59" i="2"/>
  <c r="G59" i="2"/>
  <c r="F59" i="2"/>
  <c r="N59" i="2" s="1"/>
  <c r="O58" i="2"/>
  <c r="G58" i="2"/>
  <c r="F58" i="2"/>
  <c r="N58" i="2" s="1"/>
  <c r="F57" i="2"/>
  <c r="N57" i="2" s="1"/>
  <c r="F56" i="2"/>
  <c r="N56" i="2" s="1"/>
  <c r="F55" i="2"/>
  <c r="N55" i="2" s="1"/>
  <c r="F54" i="2"/>
  <c r="N54" i="2" s="1"/>
  <c r="O52" i="2"/>
  <c r="G52" i="2"/>
  <c r="F52" i="2"/>
  <c r="N52" i="2" s="1"/>
  <c r="O51" i="2"/>
  <c r="G51" i="2"/>
  <c r="F51" i="2"/>
  <c r="N51" i="2" s="1"/>
  <c r="O50" i="2"/>
  <c r="G50" i="2"/>
  <c r="F50" i="2"/>
  <c r="N50" i="2" s="1"/>
  <c r="F49" i="2"/>
  <c r="N49" i="2" s="1"/>
  <c r="F48" i="2"/>
  <c r="N48" i="2" s="1"/>
  <c r="F47" i="2"/>
  <c r="N47" i="2" s="1"/>
  <c r="F46" i="2"/>
  <c r="N46" i="2" s="1"/>
  <c r="F45" i="2"/>
  <c r="N45" i="2" s="1"/>
  <c r="F44" i="2"/>
  <c r="N44" i="2" s="1"/>
  <c r="F43" i="2"/>
  <c r="N43" i="2" s="1"/>
  <c r="F42" i="2"/>
  <c r="N42" i="2" s="1"/>
  <c r="O40" i="2"/>
  <c r="G40" i="2"/>
  <c r="F40" i="2"/>
  <c r="N40" i="2" s="1"/>
  <c r="O39" i="2"/>
  <c r="G39" i="2"/>
  <c r="F39" i="2"/>
  <c r="N39" i="2" s="1"/>
  <c r="O38" i="2"/>
  <c r="G38" i="2"/>
  <c r="F38" i="2"/>
  <c r="N38" i="2" s="1"/>
  <c r="O37" i="2"/>
  <c r="G37" i="2"/>
  <c r="F37" i="2"/>
  <c r="N37" i="2" s="1"/>
  <c r="O36" i="2"/>
  <c r="G36" i="2"/>
  <c r="F36" i="2"/>
  <c r="N36" i="2" s="1"/>
  <c r="O35" i="2"/>
  <c r="G35" i="2"/>
  <c r="F35" i="2"/>
  <c r="N35" i="2" s="1"/>
  <c r="O34" i="2"/>
  <c r="G34" i="2"/>
  <c r="F34" i="2"/>
  <c r="N34" i="2" s="1"/>
  <c r="O33" i="2"/>
  <c r="G33" i="2"/>
  <c r="F33" i="2"/>
  <c r="N33" i="2" s="1"/>
  <c r="O32" i="2"/>
  <c r="G32" i="2"/>
  <c r="F32" i="2"/>
  <c r="N32" i="2" s="1"/>
  <c r="F30" i="2"/>
  <c r="N30" i="2" s="1"/>
  <c r="F28" i="2"/>
  <c r="N28" i="2" s="1"/>
  <c r="F27" i="2"/>
  <c r="N27" i="2" s="1"/>
  <c r="F26" i="2"/>
  <c r="N26" i="2" s="1"/>
  <c r="F25" i="2"/>
  <c r="N25" i="2" s="1"/>
  <c r="F24" i="2"/>
  <c r="N24" i="2" s="1"/>
  <c r="F23" i="2"/>
  <c r="N23" i="2" s="1"/>
  <c r="F22" i="2"/>
  <c r="N22" i="2" s="1"/>
  <c r="O21" i="2"/>
  <c r="G21" i="2"/>
  <c r="F21" i="2"/>
  <c r="N21" i="2" s="1"/>
  <c r="O20" i="2"/>
  <c r="G20" i="2"/>
  <c r="F20" i="2"/>
  <c r="N20" i="2" s="1"/>
  <c r="F18" i="2"/>
  <c r="N18" i="2" s="1"/>
  <c r="F17" i="2"/>
  <c r="N17" i="2" s="1"/>
  <c r="F16" i="2"/>
  <c r="N16" i="2" s="1"/>
  <c r="F15" i="2"/>
  <c r="N15" i="2" s="1"/>
  <c r="F14" i="2"/>
  <c r="N14" i="2" s="1"/>
  <c r="F13" i="2"/>
  <c r="N13" i="2" s="1"/>
  <c r="F12" i="2"/>
  <c r="N12" i="2" s="1"/>
  <c r="F11" i="2"/>
  <c r="N11" i="2" s="1"/>
  <c r="F10" i="2"/>
  <c r="N10" i="2" s="1"/>
  <c r="Q138" i="2"/>
  <c r="Q123" i="2"/>
  <c r="Q134" i="2"/>
  <c r="Q130" i="2"/>
  <c r="Q119" i="2"/>
  <c r="Q121" i="2"/>
  <c r="Q114" i="2"/>
  <c r="Q110" i="2"/>
  <c r="Q91" i="2"/>
  <c r="Q86" i="2"/>
  <c r="Q82" i="2"/>
  <c r="Q106" i="2"/>
  <c r="Q136" i="2"/>
  <c r="Q128" i="2"/>
  <c r="Q118" i="2"/>
  <c r="Q108" i="2"/>
  <c r="Q84" i="2"/>
  <c r="Q104" i="2"/>
  <c r="Q100" i="2"/>
  <c r="Q96" i="2"/>
  <c r="Q92" i="2"/>
  <c r="Q73" i="2"/>
  <c r="Q77" i="2"/>
  <c r="Q48" i="2"/>
  <c r="Q30" i="2"/>
  <c r="Q25" i="2"/>
  <c r="Q18" i="2"/>
  <c r="Q14" i="2"/>
  <c r="Q10" i="2"/>
  <c r="Q67" i="2"/>
  <c r="Q63" i="2"/>
  <c r="Q59" i="2"/>
  <c r="Q50" i="2"/>
  <c r="Q37" i="2"/>
  <c r="Q33" i="2"/>
  <c r="Q21" i="2"/>
  <c r="Q139" i="2"/>
  <c r="Q124" i="2"/>
  <c r="Q135" i="2"/>
  <c r="Q131" i="2"/>
  <c r="Q127" i="2"/>
  <c r="Q125" i="2"/>
  <c r="Q117" i="2"/>
  <c r="Q111" i="2"/>
  <c r="Q107" i="2"/>
  <c r="Q87" i="2"/>
  <c r="Q83" i="2"/>
  <c r="Q79" i="2"/>
  <c r="Q103" i="2"/>
  <c r="Q99" i="2"/>
  <c r="Q95" i="2"/>
  <c r="Q89" i="2"/>
  <c r="Q72" i="2"/>
  <c r="Q76" i="2"/>
  <c r="Q54" i="2"/>
  <c r="Q47" i="2"/>
  <c r="Q43" i="2"/>
  <c r="Q26" i="2"/>
  <c r="Q22" i="2"/>
  <c r="Q15" i="2"/>
  <c r="Q11" i="2"/>
  <c r="Q68" i="2"/>
  <c r="Q64" i="2"/>
  <c r="Q60" i="2"/>
  <c r="Q51" i="2"/>
  <c r="Q38" i="2"/>
  <c r="Q34" i="2"/>
  <c r="Q29" i="2"/>
  <c r="Q53" i="2"/>
  <c r="Q46" i="2"/>
  <c r="Q41" i="2"/>
  <c r="Q126" i="2"/>
  <c r="Q132" i="2"/>
  <c r="Q115" i="2"/>
  <c r="Q112" i="2"/>
  <c r="Q88" i="2"/>
  <c r="Q80" i="2"/>
  <c r="Q102" i="2"/>
  <c r="Q98" i="2"/>
  <c r="Q94" i="2"/>
  <c r="Q75" i="2"/>
  <c r="Q71" i="2"/>
  <c r="Q55" i="2"/>
  <c r="Q44" i="2"/>
  <c r="Q27" i="2"/>
  <c r="Q23" i="2"/>
  <c r="Q16" i="2"/>
  <c r="Q12" i="2"/>
  <c r="Q69" i="2"/>
  <c r="Q65" i="2"/>
  <c r="Q61" i="2"/>
  <c r="Q52" i="2"/>
  <c r="Q39" i="2"/>
  <c r="Q35" i="2"/>
  <c r="Q31" i="2"/>
  <c r="Q19" i="2"/>
  <c r="Q137" i="2"/>
  <c r="Q122" i="2"/>
  <c r="Q133" i="2"/>
  <c r="Q129" i="2"/>
  <c r="Q116" i="2"/>
  <c r="Q120" i="2"/>
  <c r="Q113" i="2"/>
  <c r="Q109" i="2"/>
  <c r="Q90" i="2"/>
  <c r="Q85" i="2"/>
  <c r="Q81" i="2"/>
  <c r="Q101" i="2"/>
  <c r="Q97" i="2"/>
  <c r="Q93" i="2"/>
  <c r="Q74" i="2"/>
  <c r="Q78" i="2"/>
  <c r="Q56" i="2"/>
  <c r="Q49" i="2"/>
  <c r="Q45" i="2"/>
  <c r="Q28" i="2"/>
  <c r="Q24" i="2"/>
  <c r="Q17" i="2"/>
  <c r="Q13" i="2"/>
  <c r="Q70" i="2"/>
  <c r="Q66" i="2"/>
  <c r="Q62" i="2"/>
  <c r="Q58" i="2"/>
  <c r="Q40" i="2"/>
  <c r="Q36" i="2"/>
  <c r="Q32" i="2"/>
  <c r="Q20" i="2"/>
  <c r="Q57" i="2"/>
  <c r="Q42" i="2"/>
  <c r="Q105" i="2"/>
  <c r="N93" i="2" l="1"/>
  <c r="O93" i="2"/>
  <c r="G93" i="2"/>
  <c r="N94" i="2"/>
  <c r="O94" i="2"/>
  <c r="G94" i="2"/>
  <c r="N95" i="2"/>
  <c r="O95" i="2"/>
  <c r="G95" i="2"/>
  <c r="N96" i="2"/>
  <c r="O96" i="2"/>
  <c r="G96" i="2"/>
  <c r="N97" i="2"/>
  <c r="O97" i="2"/>
  <c r="G97" i="2"/>
  <c r="N98" i="2"/>
  <c r="O98" i="2"/>
  <c r="G98" i="2"/>
  <c r="N99" i="2"/>
  <c r="O99" i="2"/>
  <c r="G99" i="2"/>
  <c r="N100" i="2"/>
  <c r="O100" i="2"/>
  <c r="G100" i="2"/>
  <c r="N101" i="2"/>
  <c r="O101" i="2"/>
  <c r="G101" i="2"/>
  <c r="N102" i="2"/>
  <c r="O102" i="2"/>
  <c r="G102" i="2"/>
  <c r="N103" i="2"/>
  <c r="O103" i="2"/>
  <c r="G103" i="2"/>
  <c r="N104" i="2"/>
  <c r="O104" i="2"/>
  <c r="G104" i="2"/>
  <c r="N105" i="2"/>
  <c r="O105" i="2"/>
  <c r="G105" i="2"/>
  <c r="N106" i="2"/>
  <c r="O106" i="2"/>
  <c r="G106" i="2"/>
  <c r="N107" i="2"/>
  <c r="O107" i="2"/>
  <c r="G107" i="2"/>
  <c r="N108" i="2"/>
  <c r="O108" i="2"/>
  <c r="G108" i="2"/>
  <c r="N109" i="2"/>
  <c r="O109" i="2"/>
  <c r="G109" i="2"/>
  <c r="N110" i="2"/>
  <c r="O110" i="2"/>
  <c r="G110" i="2"/>
  <c r="N111" i="2"/>
  <c r="O111" i="2"/>
  <c r="G111" i="2"/>
  <c r="N112" i="2"/>
  <c r="O112" i="2"/>
  <c r="G112" i="2"/>
  <c r="N113" i="2"/>
  <c r="O113" i="2"/>
  <c r="G113" i="2"/>
  <c r="N114" i="2"/>
  <c r="O114" i="2"/>
  <c r="G114" i="2"/>
  <c r="N118" i="2"/>
  <c r="O118" i="2"/>
  <c r="G118" i="2"/>
  <c r="N121" i="2"/>
  <c r="O121" i="2"/>
  <c r="G121" i="2"/>
  <c r="N122" i="2"/>
  <c r="G122" i="2"/>
  <c r="K20" i="2"/>
  <c r="K21" i="2"/>
  <c r="K32" i="2"/>
  <c r="K33" i="2"/>
  <c r="K34" i="2"/>
  <c r="K35" i="2"/>
  <c r="K36" i="2"/>
  <c r="K37" i="2"/>
  <c r="K38" i="2"/>
  <c r="K39" i="2"/>
  <c r="K40" i="2"/>
  <c r="K50" i="2"/>
  <c r="K51" i="2"/>
  <c r="K52" i="2"/>
  <c r="K58" i="2"/>
  <c r="K59" i="2"/>
  <c r="K60" i="2"/>
  <c r="K61" i="2"/>
  <c r="K62" i="2"/>
  <c r="K63" i="2"/>
  <c r="K64" i="2"/>
  <c r="K65" i="2"/>
  <c r="K72" i="2"/>
  <c r="K73" i="2"/>
  <c r="K74" i="2"/>
  <c r="K75" i="2"/>
  <c r="I67" i="2"/>
  <c r="M67" i="2"/>
  <c r="I68" i="2"/>
  <c r="M68" i="2"/>
  <c r="I69" i="2"/>
  <c r="M69" i="2"/>
  <c r="I70" i="2"/>
  <c r="M70" i="2"/>
  <c r="M71" i="2"/>
  <c r="N123" i="2"/>
  <c r="O123" i="2"/>
  <c r="K123" i="2"/>
  <c r="G123" i="2"/>
  <c r="M123" i="2"/>
  <c r="N138" i="2"/>
  <c r="O138" i="2"/>
  <c r="K138" i="2"/>
  <c r="G138" i="2"/>
  <c r="M138" i="2"/>
  <c r="I20" i="2"/>
  <c r="M20" i="2"/>
  <c r="I21" i="2"/>
  <c r="M21" i="2"/>
  <c r="I32" i="2"/>
  <c r="M32" i="2"/>
  <c r="I33" i="2"/>
  <c r="M33" i="2"/>
  <c r="I34" i="2"/>
  <c r="M34" i="2"/>
  <c r="I35" i="2"/>
  <c r="M35" i="2"/>
  <c r="I36" i="2"/>
  <c r="M36" i="2"/>
  <c r="I37" i="2"/>
  <c r="M37" i="2"/>
  <c r="I38" i="2"/>
  <c r="M38" i="2"/>
  <c r="I39" i="2"/>
  <c r="M39" i="2"/>
  <c r="I40" i="2"/>
  <c r="M40" i="2"/>
  <c r="I50" i="2"/>
  <c r="M50" i="2"/>
  <c r="I51" i="2"/>
  <c r="M51" i="2"/>
  <c r="I52" i="2"/>
  <c r="M52" i="2"/>
  <c r="I58" i="2"/>
  <c r="M58" i="2"/>
  <c r="I59" i="2"/>
  <c r="M59" i="2"/>
  <c r="I60" i="2"/>
  <c r="M60" i="2"/>
  <c r="I61" i="2"/>
  <c r="M61" i="2"/>
  <c r="I62" i="2"/>
  <c r="M62" i="2"/>
  <c r="I63" i="2"/>
  <c r="M63" i="2"/>
  <c r="I64" i="2"/>
  <c r="M64" i="2"/>
  <c r="I65" i="2"/>
  <c r="M65" i="2"/>
  <c r="G67" i="2"/>
  <c r="K67" i="2"/>
  <c r="O67" i="2"/>
  <c r="G68" i="2"/>
  <c r="K68" i="2"/>
  <c r="O68" i="2"/>
  <c r="G69" i="2"/>
  <c r="K69" i="2"/>
  <c r="O69" i="2"/>
  <c r="G70" i="2"/>
  <c r="K70" i="2"/>
  <c r="O70" i="2"/>
  <c r="G71" i="2"/>
  <c r="L77" i="2"/>
  <c r="I123" i="2"/>
  <c r="N124" i="2"/>
  <c r="O124" i="2"/>
  <c r="K124" i="2"/>
  <c r="G124" i="2"/>
  <c r="M124" i="2"/>
  <c r="N137" i="2"/>
  <c r="O137" i="2"/>
  <c r="K137" i="2"/>
  <c r="G137" i="2"/>
  <c r="M137" i="2"/>
  <c r="I138" i="2"/>
  <c r="N139" i="2"/>
  <c r="O139" i="2"/>
  <c r="K139" i="2"/>
  <c r="G139" i="2"/>
  <c r="M139" i="2"/>
  <c r="I72" i="2"/>
  <c r="M72" i="2"/>
  <c r="I73" i="2"/>
  <c r="M73" i="2"/>
  <c r="I74" i="2"/>
  <c r="M74" i="2"/>
  <c r="I75" i="2"/>
  <c r="M75" i="2"/>
  <c r="I93" i="2"/>
  <c r="M93" i="2"/>
  <c r="I94" i="2"/>
  <c r="M94" i="2"/>
  <c r="I95" i="2"/>
  <c r="M95" i="2"/>
  <c r="I96" i="2"/>
  <c r="M96" i="2"/>
  <c r="I97" i="2"/>
  <c r="M97" i="2"/>
  <c r="I98" i="2"/>
  <c r="M98" i="2"/>
  <c r="I99" i="2"/>
  <c r="M99" i="2"/>
  <c r="I100" i="2"/>
  <c r="M100" i="2"/>
  <c r="I101" i="2"/>
  <c r="M101" i="2"/>
  <c r="I102" i="2"/>
  <c r="M102" i="2"/>
  <c r="I103" i="2"/>
  <c r="M103" i="2"/>
  <c r="I104" i="2"/>
  <c r="M104" i="2"/>
  <c r="I105" i="2"/>
  <c r="M105" i="2"/>
  <c r="I106" i="2"/>
  <c r="M106" i="2"/>
  <c r="I107" i="2"/>
  <c r="M107" i="2"/>
  <c r="I108" i="2"/>
  <c r="M108" i="2"/>
  <c r="I109" i="2"/>
  <c r="M109" i="2"/>
  <c r="I110" i="2"/>
  <c r="M110" i="2"/>
  <c r="I111" i="2"/>
  <c r="M111" i="2"/>
  <c r="I112" i="2"/>
  <c r="M112" i="2"/>
  <c r="I113" i="2"/>
  <c r="M113" i="2"/>
  <c r="I114" i="2"/>
  <c r="M114" i="2"/>
  <c r="I118" i="2"/>
  <c r="M118" i="2"/>
  <c r="I121" i="2"/>
  <c r="M121" i="2"/>
  <c r="I122" i="2"/>
  <c r="M122" i="2"/>
  <c r="C20" i="2"/>
  <c r="C21" i="2"/>
  <c r="C32" i="2"/>
  <c r="C33" i="2"/>
  <c r="C34" i="2"/>
  <c r="C35" i="2"/>
  <c r="C36" i="2"/>
  <c r="C37" i="2"/>
  <c r="C38" i="2"/>
  <c r="C39" i="2"/>
  <c r="C40" i="2"/>
  <c r="C51" i="2"/>
  <c r="C52" i="2"/>
  <c r="C59" i="2"/>
  <c r="C60" i="2"/>
  <c r="C61" i="2"/>
  <c r="C62" i="2"/>
  <c r="C63" i="2"/>
  <c r="C64" i="2"/>
  <c r="C65" i="2"/>
  <c r="C67" i="2"/>
  <c r="C68" i="2"/>
  <c r="C69" i="2"/>
  <c r="C70" i="2"/>
  <c r="C10" i="2"/>
  <c r="C11" i="2"/>
  <c r="C12" i="2"/>
  <c r="C13" i="2"/>
  <c r="C14" i="2"/>
  <c r="C15" i="2"/>
  <c r="C16" i="2"/>
  <c r="C17" i="2"/>
  <c r="C18" i="2"/>
  <c r="C23" i="2"/>
  <c r="C24" i="2"/>
  <c r="C25" i="2"/>
  <c r="C26" i="2"/>
  <c r="C27" i="2"/>
  <c r="C28" i="2"/>
  <c r="C42" i="2"/>
  <c r="C43" i="2"/>
  <c r="C44" i="2"/>
  <c r="C45" i="2"/>
  <c r="C46" i="2"/>
  <c r="C47" i="2"/>
  <c r="C48" i="2"/>
  <c r="C49" i="2"/>
  <c r="C54" i="2"/>
  <c r="C55" i="2"/>
  <c r="C56" i="2"/>
  <c r="C57" i="2"/>
  <c r="C76" i="2"/>
  <c r="C77" i="2"/>
  <c r="C78" i="2"/>
  <c r="C71" i="2"/>
  <c r="C72" i="2"/>
  <c r="C73" i="2"/>
  <c r="C74" i="2"/>
  <c r="C75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79" i="2"/>
  <c r="C80" i="2"/>
  <c r="C81" i="2"/>
  <c r="C82" i="2"/>
  <c r="C83" i="2"/>
  <c r="C84" i="2"/>
  <c r="C85" i="2"/>
  <c r="C86" i="2"/>
  <c r="C87" i="2"/>
  <c r="C90" i="2"/>
  <c r="C91" i="2"/>
  <c r="C107" i="2"/>
  <c r="C108" i="2"/>
  <c r="C109" i="2"/>
  <c r="C110" i="2"/>
  <c r="C111" i="2"/>
  <c r="C112" i="2"/>
  <c r="C113" i="2"/>
  <c r="C114" i="2"/>
  <c r="C118" i="2"/>
  <c r="C121" i="2"/>
  <c r="C116" i="2"/>
  <c r="C128" i="2"/>
  <c r="C129" i="2"/>
  <c r="C130" i="2"/>
  <c r="C131" i="2"/>
  <c r="C132" i="2"/>
  <c r="C133" i="2"/>
  <c r="C134" i="2"/>
  <c r="C135" i="2"/>
  <c r="C136" i="2"/>
  <c r="C122" i="2"/>
  <c r="C123" i="2"/>
  <c r="C124" i="2"/>
  <c r="C138" i="2"/>
  <c r="C139" i="2"/>
  <c r="G10" i="2"/>
  <c r="I10" i="2"/>
  <c r="K10" i="2"/>
  <c r="M10" i="2"/>
  <c r="O10" i="2"/>
  <c r="G11" i="2"/>
  <c r="I11" i="2"/>
  <c r="K11" i="2"/>
  <c r="M11" i="2"/>
  <c r="O11" i="2"/>
  <c r="G12" i="2"/>
  <c r="I12" i="2"/>
  <c r="K12" i="2"/>
  <c r="M12" i="2"/>
  <c r="O12" i="2"/>
  <c r="G13" i="2"/>
  <c r="I13" i="2"/>
  <c r="K13" i="2"/>
  <c r="M13" i="2"/>
  <c r="O13" i="2"/>
  <c r="G14" i="2"/>
  <c r="I14" i="2"/>
  <c r="K14" i="2"/>
  <c r="M14" i="2"/>
  <c r="O14" i="2"/>
  <c r="G15" i="2"/>
  <c r="I15" i="2"/>
  <c r="K15" i="2"/>
  <c r="M15" i="2"/>
  <c r="O15" i="2"/>
  <c r="G16" i="2"/>
  <c r="I16" i="2"/>
  <c r="K16" i="2"/>
  <c r="M16" i="2"/>
  <c r="O16" i="2"/>
  <c r="G17" i="2"/>
  <c r="I17" i="2"/>
  <c r="K17" i="2"/>
  <c r="M17" i="2"/>
  <c r="O17" i="2"/>
  <c r="G18" i="2"/>
  <c r="I18" i="2"/>
  <c r="K18" i="2"/>
  <c r="M18" i="2"/>
  <c r="O18" i="2"/>
  <c r="H20" i="2"/>
  <c r="J20" i="2"/>
  <c r="L20" i="2"/>
  <c r="H21" i="2"/>
  <c r="J21" i="2"/>
  <c r="L21" i="2"/>
  <c r="G22" i="2"/>
  <c r="I22" i="2"/>
  <c r="K22" i="2"/>
  <c r="M22" i="2"/>
  <c r="O22" i="2"/>
  <c r="G23" i="2"/>
  <c r="I23" i="2"/>
  <c r="K23" i="2"/>
  <c r="M23" i="2"/>
  <c r="O23" i="2"/>
  <c r="G24" i="2"/>
  <c r="I24" i="2"/>
  <c r="K24" i="2"/>
  <c r="M24" i="2"/>
  <c r="O24" i="2"/>
  <c r="G25" i="2"/>
  <c r="I25" i="2"/>
  <c r="K25" i="2"/>
  <c r="M25" i="2"/>
  <c r="O25" i="2"/>
  <c r="G26" i="2"/>
  <c r="I26" i="2"/>
  <c r="K26" i="2"/>
  <c r="M26" i="2"/>
  <c r="O26" i="2"/>
  <c r="G27" i="2"/>
  <c r="I27" i="2"/>
  <c r="K27" i="2"/>
  <c r="M27" i="2"/>
  <c r="O27" i="2"/>
  <c r="G28" i="2"/>
  <c r="I28" i="2"/>
  <c r="K28" i="2"/>
  <c r="M28" i="2"/>
  <c r="O28" i="2"/>
  <c r="G30" i="2"/>
  <c r="I30" i="2"/>
  <c r="K30" i="2"/>
  <c r="M30" i="2"/>
  <c r="O30" i="2"/>
  <c r="H32" i="2"/>
  <c r="J32" i="2"/>
  <c r="L32" i="2"/>
  <c r="H33" i="2"/>
  <c r="J33" i="2"/>
  <c r="L33" i="2"/>
  <c r="H34" i="2"/>
  <c r="J34" i="2"/>
  <c r="L34" i="2"/>
  <c r="H35" i="2"/>
  <c r="J35" i="2"/>
  <c r="L35" i="2"/>
  <c r="H36" i="2"/>
  <c r="J36" i="2"/>
  <c r="L36" i="2"/>
  <c r="H37" i="2"/>
  <c r="J37" i="2"/>
  <c r="L37" i="2"/>
  <c r="H38" i="2"/>
  <c r="J38" i="2"/>
  <c r="L38" i="2"/>
  <c r="H39" i="2"/>
  <c r="J39" i="2"/>
  <c r="L39" i="2"/>
  <c r="H40" i="2"/>
  <c r="J40" i="2"/>
  <c r="L40" i="2"/>
  <c r="G42" i="2"/>
  <c r="I42" i="2"/>
  <c r="K42" i="2"/>
  <c r="M42" i="2"/>
  <c r="O42" i="2"/>
  <c r="G43" i="2"/>
  <c r="I43" i="2"/>
  <c r="K43" i="2"/>
  <c r="M43" i="2"/>
  <c r="O43" i="2"/>
  <c r="G44" i="2"/>
  <c r="I44" i="2"/>
  <c r="K44" i="2"/>
  <c r="M44" i="2"/>
  <c r="O44" i="2"/>
  <c r="G45" i="2"/>
  <c r="I45" i="2"/>
  <c r="K45" i="2"/>
  <c r="M45" i="2"/>
  <c r="O45" i="2"/>
  <c r="G46" i="2"/>
  <c r="I46" i="2"/>
  <c r="K46" i="2"/>
  <c r="M46" i="2"/>
  <c r="O46" i="2"/>
  <c r="G47" i="2"/>
  <c r="I47" i="2"/>
  <c r="K47" i="2"/>
  <c r="M47" i="2"/>
  <c r="O47" i="2"/>
  <c r="G48" i="2"/>
  <c r="I48" i="2"/>
  <c r="K48" i="2"/>
  <c r="M48" i="2"/>
  <c r="O48" i="2"/>
  <c r="G49" i="2"/>
  <c r="I49" i="2"/>
  <c r="K49" i="2"/>
  <c r="M49" i="2"/>
  <c r="O49" i="2"/>
  <c r="H50" i="2"/>
  <c r="J50" i="2"/>
  <c r="L50" i="2"/>
  <c r="H51" i="2"/>
  <c r="J51" i="2"/>
  <c r="L51" i="2"/>
  <c r="H52" i="2"/>
  <c r="J52" i="2"/>
  <c r="L52" i="2"/>
  <c r="G54" i="2"/>
  <c r="I54" i="2"/>
  <c r="K54" i="2"/>
  <c r="M54" i="2"/>
  <c r="O54" i="2"/>
  <c r="G55" i="2"/>
  <c r="I55" i="2"/>
  <c r="K55" i="2"/>
  <c r="M55" i="2"/>
  <c r="O55" i="2"/>
  <c r="G56" i="2"/>
  <c r="I56" i="2"/>
  <c r="K56" i="2"/>
  <c r="M56" i="2"/>
  <c r="O56" i="2"/>
  <c r="G57" i="2"/>
  <c r="I57" i="2"/>
  <c r="K57" i="2"/>
  <c r="M57" i="2"/>
  <c r="O57" i="2"/>
  <c r="H58" i="2"/>
  <c r="J58" i="2"/>
  <c r="L58" i="2"/>
  <c r="H59" i="2"/>
  <c r="J59" i="2"/>
  <c r="L59" i="2"/>
  <c r="H60" i="2"/>
  <c r="J60" i="2"/>
  <c r="L60" i="2"/>
  <c r="H61" i="2"/>
  <c r="J61" i="2"/>
  <c r="L61" i="2"/>
  <c r="H62" i="2"/>
  <c r="J62" i="2"/>
  <c r="L62" i="2"/>
  <c r="H63" i="2"/>
  <c r="J63" i="2"/>
  <c r="L63" i="2"/>
  <c r="H64" i="2"/>
  <c r="J64" i="2"/>
  <c r="L64" i="2"/>
  <c r="H65" i="2"/>
  <c r="J65" i="2"/>
  <c r="L65" i="2"/>
  <c r="H67" i="2"/>
  <c r="J67" i="2"/>
  <c r="L67" i="2"/>
  <c r="H68" i="2"/>
  <c r="J68" i="2"/>
  <c r="L68" i="2"/>
  <c r="H69" i="2"/>
  <c r="J69" i="2"/>
  <c r="L69" i="2"/>
  <c r="H70" i="2"/>
  <c r="J70" i="2"/>
  <c r="L70" i="2"/>
  <c r="N71" i="2"/>
  <c r="L71" i="2"/>
  <c r="J71" i="2"/>
  <c r="H71" i="2"/>
  <c r="K71" i="2"/>
  <c r="O71" i="2"/>
  <c r="O77" i="2"/>
  <c r="M77" i="2"/>
  <c r="K77" i="2"/>
  <c r="I77" i="2"/>
  <c r="G77" i="2"/>
  <c r="J77" i="2"/>
  <c r="N77" i="2"/>
  <c r="O78" i="2"/>
  <c r="M78" i="2"/>
  <c r="K78" i="2"/>
  <c r="I78" i="2"/>
  <c r="G78" i="2"/>
  <c r="J78" i="2"/>
  <c r="N78" i="2"/>
  <c r="N79" i="2"/>
  <c r="L79" i="2"/>
  <c r="J79" i="2"/>
  <c r="H79" i="2"/>
  <c r="O79" i="2"/>
  <c r="M79" i="2"/>
  <c r="K79" i="2"/>
  <c r="I79" i="2"/>
  <c r="G79" i="2"/>
  <c r="H10" i="2"/>
  <c r="J10" i="2"/>
  <c r="L10" i="2"/>
  <c r="H11" i="2"/>
  <c r="J11" i="2"/>
  <c r="L11" i="2"/>
  <c r="H12" i="2"/>
  <c r="J12" i="2"/>
  <c r="L12" i="2"/>
  <c r="H13" i="2"/>
  <c r="J13" i="2"/>
  <c r="L13" i="2"/>
  <c r="H14" i="2"/>
  <c r="J14" i="2"/>
  <c r="L14" i="2"/>
  <c r="H15" i="2"/>
  <c r="J15" i="2"/>
  <c r="L15" i="2"/>
  <c r="H16" i="2"/>
  <c r="J16" i="2"/>
  <c r="L16" i="2"/>
  <c r="H17" i="2"/>
  <c r="J17" i="2"/>
  <c r="L17" i="2"/>
  <c r="H18" i="2"/>
  <c r="J18" i="2"/>
  <c r="L18" i="2"/>
  <c r="H22" i="2"/>
  <c r="J22" i="2"/>
  <c r="L22" i="2"/>
  <c r="H23" i="2"/>
  <c r="J23" i="2"/>
  <c r="L23" i="2"/>
  <c r="H24" i="2"/>
  <c r="J24" i="2"/>
  <c r="L24" i="2"/>
  <c r="H25" i="2"/>
  <c r="J25" i="2"/>
  <c r="L25" i="2"/>
  <c r="H26" i="2"/>
  <c r="J26" i="2"/>
  <c r="L26" i="2"/>
  <c r="H27" i="2"/>
  <c r="J27" i="2"/>
  <c r="L27" i="2"/>
  <c r="H28" i="2"/>
  <c r="J28" i="2"/>
  <c r="L28" i="2"/>
  <c r="H30" i="2"/>
  <c r="J30" i="2"/>
  <c r="L30" i="2"/>
  <c r="H42" i="2"/>
  <c r="J42" i="2"/>
  <c r="L42" i="2"/>
  <c r="H43" i="2"/>
  <c r="J43" i="2"/>
  <c r="L43" i="2"/>
  <c r="H44" i="2"/>
  <c r="J44" i="2"/>
  <c r="L44" i="2"/>
  <c r="H45" i="2"/>
  <c r="J45" i="2"/>
  <c r="L45" i="2"/>
  <c r="H46" i="2"/>
  <c r="J46" i="2"/>
  <c r="L46" i="2"/>
  <c r="H47" i="2"/>
  <c r="J47" i="2"/>
  <c r="L47" i="2"/>
  <c r="H48" i="2"/>
  <c r="J48" i="2"/>
  <c r="L48" i="2"/>
  <c r="H49" i="2"/>
  <c r="J49" i="2"/>
  <c r="L49" i="2"/>
  <c r="H54" i="2"/>
  <c r="J54" i="2"/>
  <c r="L54" i="2"/>
  <c r="H55" i="2"/>
  <c r="J55" i="2"/>
  <c r="L55" i="2"/>
  <c r="H56" i="2"/>
  <c r="J56" i="2"/>
  <c r="L56" i="2"/>
  <c r="H57" i="2"/>
  <c r="J57" i="2"/>
  <c r="L57" i="2"/>
  <c r="H72" i="2"/>
  <c r="J72" i="2"/>
  <c r="L72" i="2"/>
  <c r="H73" i="2"/>
  <c r="J73" i="2"/>
  <c r="L73" i="2"/>
  <c r="H74" i="2"/>
  <c r="J74" i="2"/>
  <c r="L74" i="2"/>
  <c r="H75" i="2"/>
  <c r="J75" i="2"/>
  <c r="L75" i="2"/>
  <c r="G80" i="2"/>
  <c r="I80" i="2"/>
  <c r="K80" i="2"/>
  <c r="M80" i="2"/>
  <c r="O80" i="2"/>
  <c r="G81" i="2"/>
  <c r="I81" i="2"/>
  <c r="K81" i="2"/>
  <c r="M81" i="2"/>
  <c r="O81" i="2"/>
  <c r="G82" i="2"/>
  <c r="I82" i="2"/>
  <c r="K82" i="2"/>
  <c r="M82" i="2"/>
  <c r="O82" i="2"/>
  <c r="G83" i="2"/>
  <c r="I83" i="2"/>
  <c r="K83" i="2"/>
  <c r="M83" i="2"/>
  <c r="O83" i="2"/>
  <c r="G85" i="2"/>
  <c r="I85" i="2"/>
  <c r="K85" i="2"/>
  <c r="M85" i="2"/>
  <c r="O85" i="2"/>
  <c r="G86" i="2"/>
  <c r="I86" i="2"/>
  <c r="K86" i="2"/>
  <c r="M86" i="2"/>
  <c r="O86" i="2"/>
  <c r="G87" i="2"/>
  <c r="I87" i="2"/>
  <c r="K87" i="2"/>
  <c r="M87" i="2"/>
  <c r="O87" i="2"/>
  <c r="G90" i="2"/>
  <c r="I90" i="2"/>
  <c r="K90" i="2"/>
  <c r="M90" i="2"/>
  <c r="O90" i="2"/>
  <c r="G91" i="2"/>
  <c r="I91" i="2"/>
  <c r="K91" i="2"/>
  <c r="M91" i="2"/>
  <c r="O91" i="2"/>
  <c r="H93" i="2"/>
  <c r="J93" i="2"/>
  <c r="L93" i="2"/>
  <c r="H94" i="2"/>
  <c r="J94" i="2"/>
  <c r="L94" i="2"/>
  <c r="H95" i="2"/>
  <c r="J95" i="2"/>
  <c r="L95" i="2"/>
  <c r="H96" i="2"/>
  <c r="J96" i="2"/>
  <c r="L96" i="2"/>
  <c r="H97" i="2"/>
  <c r="J97" i="2"/>
  <c r="L97" i="2"/>
  <c r="H98" i="2"/>
  <c r="J98" i="2"/>
  <c r="L98" i="2"/>
  <c r="H99" i="2"/>
  <c r="J99" i="2"/>
  <c r="L99" i="2"/>
  <c r="H100" i="2"/>
  <c r="J100" i="2"/>
  <c r="L100" i="2"/>
  <c r="H101" i="2"/>
  <c r="J101" i="2"/>
  <c r="L101" i="2"/>
  <c r="H102" i="2"/>
  <c r="J102" i="2"/>
  <c r="L102" i="2"/>
  <c r="H103" i="2"/>
  <c r="J103" i="2"/>
  <c r="L103" i="2"/>
  <c r="H104" i="2"/>
  <c r="J104" i="2"/>
  <c r="L104" i="2"/>
  <c r="H105" i="2"/>
  <c r="J105" i="2"/>
  <c r="L105" i="2"/>
  <c r="H106" i="2"/>
  <c r="J106" i="2"/>
  <c r="L106" i="2"/>
  <c r="H107" i="2"/>
  <c r="J107" i="2"/>
  <c r="L107" i="2"/>
  <c r="H80" i="2"/>
  <c r="J80" i="2"/>
  <c r="L80" i="2"/>
  <c r="H81" i="2"/>
  <c r="J81" i="2"/>
  <c r="L81" i="2"/>
  <c r="H82" i="2"/>
  <c r="J82" i="2"/>
  <c r="L82" i="2"/>
  <c r="H83" i="2"/>
  <c r="J83" i="2"/>
  <c r="L83" i="2"/>
  <c r="H85" i="2"/>
  <c r="J85" i="2"/>
  <c r="L85" i="2"/>
  <c r="H86" i="2"/>
  <c r="J86" i="2"/>
  <c r="L86" i="2"/>
  <c r="H87" i="2"/>
  <c r="J87" i="2"/>
  <c r="L87" i="2"/>
  <c r="H90" i="2"/>
  <c r="J90" i="2"/>
  <c r="L90" i="2"/>
  <c r="H91" i="2"/>
  <c r="J91" i="2"/>
  <c r="L91" i="2"/>
  <c r="H108" i="2"/>
  <c r="J108" i="2"/>
  <c r="L108" i="2"/>
  <c r="H109" i="2"/>
  <c r="J109" i="2"/>
  <c r="L109" i="2"/>
  <c r="H110" i="2"/>
  <c r="J110" i="2"/>
  <c r="L110" i="2"/>
  <c r="H111" i="2"/>
  <c r="J111" i="2"/>
  <c r="L111" i="2"/>
  <c r="H112" i="2"/>
  <c r="J112" i="2"/>
  <c r="L112" i="2"/>
  <c r="H113" i="2"/>
  <c r="J113" i="2"/>
  <c r="L113" i="2"/>
  <c r="H114" i="2"/>
  <c r="J114" i="2"/>
  <c r="L114" i="2"/>
  <c r="G115" i="2"/>
  <c r="I115" i="2"/>
  <c r="K115" i="2"/>
  <c r="M115" i="2"/>
  <c r="O115" i="2"/>
  <c r="G116" i="2"/>
  <c r="I116" i="2"/>
  <c r="K116" i="2"/>
  <c r="M116" i="2"/>
  <c r="O116" i="2"/>
  <c r="H118" i="2"/>
  <c r="J118" i="2"/>
  <c r="L118" i="2"/>
  <c r="H121" i="2"/>
  <c r="J121" i="2"/>
  <c r="L121" i="2"/>
  <c r="H122" i="2"/>
  <c r="J122" i="2"/>
  <c r="L122" i="2"/>
  <c r="O122" i="2"/>
  <c r="H125" i="2"/>
  <c r="O128" i="2"/>
  <c r="M128" i="2"/>
  <c r="K128" i="2"/>
  <c r="I128" i="2"/>
  <c r="G128" i="2"/>
  <c r="J128" i="2"/>
  <c r="N128" i="2"/>
  <c r="O129" i="2"/>
  <c r="M129" i="2"/>
  <c r="K129" i="2"/>
  <c r="I129" i="2"/>
  <c r="G129" i="2"/>
  <c r="J129" i="2"/>
  <c r="N129" i="2"/>
  <c r="O130" i="2"/>
  <c r="M130" i="2"/>
  <c r="K130" i="2"/>
  <c r="I130" i="2"/>
  <c r="G130" i="2"/>
  <c r="J130" i="2"/>
  <c r="N130" i="2"/>
  <c r="O131" i="2"/>
  <c r="M131" i="2"/>
  <c r="K131" i="2"/>
  <c r="I131" i="2"/>
  <c r="G131" i="2"/>
  <c r="J131" i="2"/>
  <c r="N131" i="2"/>
  <c r="O132" i="2"/>
  <c r="M132" i="2"/>
  <c r="K132" i="2"/>
  <c r="I132" i="2"/>
  <c r="G132" i="2"/>
  <c r="J132" i="2"/>
  <c r="N132" i="2"/>
  <c r="O133" i="2"/>
  <c r="M133" i="2"/>
  <c r="K133" i="2"/>
  <c r="I133" i="2"/>
  <c r="G133" i="2"/>
  <c r="J133" i="2"/>
  <c r="N133" i="2"/>
  <c r="O134" i="2"/>
  <c r="M134" i="2"/>
  <c r="K134" i="2"/>
  <c r="I134" i="2"/>
  <c r="G134" i="2"/>
  <c r="J134" i="2"/>
  <c r="N134" i="2"/>
  <c r="O135" i="2"/>
  <c r="M135" i="2"/>
  <c r="K135" i="2"/>
  <c r="I135" i="2"/>
  <c r="G135" i="2"/>
  <c r="J135" i="2"/>
  <c r="N135" i="2"/>
  <c r="O136" i="2"/>
  <c r="M136" i="2"/>
  <c r="K136" i="2"/>
  <c r="I136" i="2"/>
  <c r="G136" i="2"/>
  <c r="J136" i="2"/>
  <c r="N136" i="2"/>
  <c r="H115" i="2"/>
  <c r="J115" i="2"/>
  <c r="L115" i="2"/>
  <c r="H116" i="2"/>
  <c r="J116" i="2"/>
  <c r="L116" i="2"/>
  <c r="O125" i="2"/>
  <c r="M125" i="2"/>
  <c r="K125" i="2"/>
  <c r="I125" i="2"/>
  <c r="G125" i="2"/>
  <c r="J125" i="2"/>
  <c r="N125" i="2"/>
  <c r="H123" i="2"/>
  <c r="J123" i="2"/>
  <c r="L123" i="2"/>
  <c r="H124" i="2"/>
  <c r="J124" i="2"/>
  <c r="L124" i="2"/>
  <c r="H137" i="2"/>
  <c r="J137" i="2"/>
  <c r="L137" i="2"/>
  <c r="H138" i="2"/>
  <c r="J138" i="2"/>
  <c r="L138" i="2"/>
  <c r="H139" i="2"/>
  <c r="J139" i="2"/>
  <c r="L139" i="2"/>
</calcChain>
</file>

<file path=xl/comments1.xml><?xml version="1.0" encoding="utf-8"?>
<comments xmlns="http://schemas.openxmlformats.org/spreadsheetml/2006/main">
  <authors>
    <author>茂木眞</author>
  </authors>
  <commentLis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東舞子小から車で移動する時の片道距離
</t>
        </r>
      </text>
    </comment>
  </commentList>
</comments>
</file>

<file path=xl/sharedStrings.xml><?xml version="1.0" encoding="utf-8"?>
<sst xmlns="http://schemas.openxmlformats.org/spreadsheetml/2006/main" count="987" uniqueCount="627">
  <si>
    <t>練習場所・試合会場</t>
  </si>
  <si>
    <t>住所</t>
  </si>
  <si>
    <t>もよりの駅、交通機関</t>
  </si>
  <si>
    <t>ｽﾊﾟｲｸ</t>
  </si>
  <si>
    <t>備考</t>
  </si>
  <si>
    <t>練習</t>
  </si>
  <si>
    <t>東舞子小学校</t>
  </si>
  <si>
    <t>神戸市垂水区舞子台4丁目10</t>
  </si>
  <si>
    <t>ＪＲ舞子駅より徒歩で北へ10分</t>
  </si>
  <si>
    <t>0台</t>
  </si>
  <si>
    <t>OK</t>
  </si>
  <si>
    <t>要</t>
  </si>
  <si>
    <t>舞子台緑地公園ｸﾞﾗﾝﾄﾞ</t>
  </si>
  <si>
    <t>神戸市垂水区舞子台７丁目2</t>
  </si>
  <si>
    <t>ＪＲ舞子駅より徒歩で北へ15分</t>
  </si>
  <si>
    <t>霞ヶ丘小学校</t>
  </si>
  <si>
    <t>神戸市垂水区霞ヶ丘4丁目6</t>
  </si>
  <si>
    <t xml:space="preserve">OK </t>
  </si>
  <si>
    <t>明石公園球技場</t>
  </si>
  <si>
    <t>明石市明石公園</t>
  </si>
  <si>
    <t>有料</t>
  </si>
  <si>
    <t>明石海浜公園</t>
  </si>
  <si>
    <t>明石市二見町南二見</t>
  </si>
  <si>
    <t>明石小</t>
  </si>
  <si>
    <t>兵庫県明石市山下町１２</t>
  </si>
  <si>
    <t>あかねが丘学園</t>
  </si>
  <si>
    <t>明石市松が丘5丁目7-1</t>
  </si>
  <si>
    <t>ＪＲ朝霧駅より北へ10分</t>
  </si>
  <si>
    <t>朝霧小</t>
  </si>
  <si>
    <t>明石市朝霧東町1丁目1</t>
  </si>
  <si>
    <t>あじさい公園</t>
  </si>
  <si>
    <t>神戸市垂水区名谷町</t>
  </si>
  <si>
    <t>2台</t>
  </si>
  <si>
    <t>アスパ五色</t>
  </si>
  <si>
    <t>兵庫県洲本市五色町鳥飼浦2613</t>
  </si>
  <si>
    <t>安室小</t>
  </si>
  <si>
    <t>兵庫県姫路市田寺6目11</t>
  </si>
  <si>
    <t>安室中</t>
  </si>
  <si>
    <t>兵庫県姫路市田寺東2丁目6</t>
  </si>
  <si>
    <t>有瀬小</t>
  </si>
  <si>
    <t>指定</t>
  </si>
  <si>
    <t>NG</t>
  </si>
  <si>
    <t>有野小</t>
  </si>
  <si>
    <t>神戸市北区藤原台中町3丁目17</t>
  </si>
  <si>
    <t>淡路佐野運動公園</t>
  </si>
  <si>
    <t>国道28号線佐野局前より徒歩10分</t>
  </si>
  <si>
    <t>0799-60-4111</t>
  </si>
  <si>
    <t>伊川谷小</t>
  </si>
  <si>
    <t>神戸市西区北別府3丁目3</t>
  </si>
  <si>
    <t>磯上公園球技場</t>
  </si>
  <si>
    <t>兵庫県神戸市中央区八幡通２丁目１</t>
  </si>
  <si>
    <t>稲美中央公園</t>
  </si>
  <si>
    <t>兵庫県加古郡稲美町国安</t>
  </si>
  <si>
    <t>井吹西小</t>
  </si>
  <si>
    <t>神戸市西区井吹台西町4丁目3</t>
  </si>
  <si>
    <t>地下鉄西神南駅から徒歩20分</t>
  </si>
  <si>
    <t>3台</t>
  </si>
  <si>
    <t>井吹東小</t>
  </si>
  <si>
    <t>神戸市西区井吹台東町5丁目32</t>
  </si>
  <si>
    <t>地下鉄西神南駅から徒歩15分</t>
  </si>
  <si>
    <t>いぶきの森球戯場</t>
  </si>
  <si>
    <t>神戸市西区櫨谷町寺谷1242-111</t>
  </si>
  <si>
    <t>各団確認</t>
  </si>
  <si>
    <t>不要</t>
  </si>
  <si>
    <t>岩岡町公園</t>
  </si>
  <si>
    <t>神戸市西区岩岡町岩岡</t>
  </si>
  <si>
    <t>4台</t>
  </si>
  <si>
    <t>岩岡小</t>
  </si>
  <si>
    <t>神戸市西区岩岡町古郷</t>
  </si>
  <si>
    <t>嬉野台生涯教育ｾﾝﾀｰ</t>
  </si>
  <si>
    <t>兵庫県加東市下久米</t>
  </si>
  <si>
    <t>滝野社ｲﾝﾀｰから10分</t>
  </si>
  <si>
    <t>大原山公園</t>
  </si>
  <si>
    <t>神戸市北区大原２丁目</t>
  </si>
  <si>
    <t>神戸電鉄箕谷駅からバスで神戸北町へ10分</t>
  </si>
  <si>
    <t>小野浜公園ｸﾞﾗﾝﾄﾞ</t>
  </si>
  <si>
    <t>神戸市中央区小野浜町1-7-3</t>
  </si>
  <si>
    <t>三宮駅よりバスで第５突堤へ</t>
  </si>
  <si>
    <t>加古川小</t>
  </si>
  <si>
    <t>兵庫県加古川市加古川町木村</t>
  </si>
  <si>
    <t>鹿の子台小</t>
  </si>
  <si>
    <t>神戸市北区鹿の子台北町6丁目34</t>
  </si>
  <si>
    <t>阪神高速北神戸線の吉尾ランプから北上</t>
  </si>
  <si>
    <t>5台</t>
  </si>
  <si>
    <t>神の谷小</t>
  </si>
  <si>
    <t>神戸市須磨区神の谷5丁目1</t>
  </si>
  <si>
    <t>4台位</t>
  </si>
  <si>
    <t>狩場台小</t>
  </si>
  <si>
    <t>神戸市西区狩場台3丁目6</t>
  </si>
  <si>
    <t>地下鉄西神中央駅から徒歩10分</t>
  </si>
  <si>
    <t>神出小</t>
  </si>
  <si>
    <t>神戸市西区神出町田井</t>
  </si>
  <si>
    <t>神出町公園</t>
  </si>
  <si>
    <t>神野小</t>
  </si>
  <si>
    <t>兵庫県加古川市神野町石守</t>
  </si>
  <si>
    <t>北神戸田園ｽﾎﾟｰﾂ公園</t>
  </si>
  <si>
    <t>兵庫県神戸市北区有野町二郎</t>
  </si>
  <si>
    <t>北五葉小</t>
  </si>
  <si>
    <t>神戸市北区北五葉3丁目7</t>
  </si>
  <si>
    <t>木津小</t>
  </si>
  <si>
    <t>神戸市西区桜が丘東町５丁目</t>
  </si>
  <si>
    <t>協同学苑</t>
  </si>
  <si>
    <t>三木市志染町青山7-1-4</t>
  </si>
  <si>
    <t>神戸電鉄緑ヶ丘駅よりバス10分</t>
  </si>
  <si>
    <t>糀台小</t>
  </si>
  <si>
    <t>神戸市西区糀台3丁目32</t>
  </si>
  <si>
    <t>地下鉄西神中央駅から徒歩５分</t>
  </si>
  <si>
    <t>神戸ﾌｯﾄﾎﾞｰﾙﾊﾟｰｸ岩岡(KFP)</t>
  </si>
  <si>
    <t>向洋小</t>
  </si>
  <si>
    <t>神戸市東灘区向洋町中６丁目</t>
  </si>
  <si>
    <t>小束山小</t>
  </si>
  <si>
    <t>神戸市垂水区小束山7丁目</t>
  </si>
  <si>
    <t>小寺小</t>
  </si>
  <si>
    <t>神戸市西区学園西町5丁目5</t>
  </si>
  <si>
    <t>地下鉄学園都市駅から徒歩５分</t>
  </si>
  <si>
    <t>各ﾁｰﾑ3台</t>
  </si>
  <si>
    <t>桜の宮小</t>
  </si>
  <si>
    <t>神戸市北区若葉台3丁目1</t>
  </si>
  <si>
    <t>佐用中</t>
  </si>
  <si>
    <t>佐用郡佐用町本位田</t>
  </si>
  <si>
    <t>三樹小</t>
  </si>
  <si>
    <t>兵庫県三木市末広1丁目10</t>
  </si>
  <si>
    <t>ｻﾝ・ｽﾎﾟｰﾂﾗﾝﾄﾞ　いなみ</t>
  </si>
  <si>
    <t>三田ﾃｸﾉ公園ｸﾞﾗﾝﾄﾞ</t>
  </si>
  <si>
    <t>三田市テクノパーク3-1</t>
  </si>
  <si>
    <t>三段池公園 多目的ｸﾞﾗｳﾝﾄﾞ</t>
  </si>
  <si>
    <t>京都府福知山市字猪崎３７７－１</t>
  </si>
  <si>
    <t>しあわせの村球技場</t>
  </si>
  <si>
    <t>神戸市北区山田町下谷上中一里山</t>
  </si>
  <si>
    <t>有料P　4台分のみ</t>
  </si>
  <si>
    <t>芝ｸﾞﾗﾝﾄﾞはP　6台分のみ</t>
  </si>
  <si>
    <t>塩屋小</t>
  </si>
  <si>
    <t>神戸市垂水区塩屋町3丁目18</t>
  </si>
  <si>
    <t>ＪＲ塩屋駅より徒歩10分</t>
  </si>
  <si>
    <t>塩屋北小</t>
  </si>
  <si>
    <t>神戸市垂水区塩屋北町4丁目10</t>
  </si>
  <si>
    <t>下畑台小</t>
  </si>
  <si>
    <t>神戸市垂水区桃山台3丁目20</t>
  </si>
  <si>
    <t>自由が丘東小</t>
  </si>
  <si>
    <t>三木市志染町細目</t>
  </si>
  <si>
    <t>夙川小</t>
  </si>
  <si>
    <t>西宮市久出ケ谷町8</t>
  </si>
  <si>
    <t>少年自然の家(ｽﾎﾟｰﾂｿﾞｰﾝ)</t>
  </si>
  <si>
    <t>明石市大久保町西島</t>
  </si>
  <si>
    <t>神鋼西神ｸﾞﾗﾝﾄﾞ</t>
  </si>
  <si>
    <t>神戸市西区高塚台7丁目</t>
  </si>
  <si>
    <t>ｺﾞﾐ・吸殻は持ち帰る</t>
  </si>
  <si>
    <t>神鋼高砂ｸﾞﾗﾝﾄﾞ</t>
  </si>
  <si>
    <t>神鋼灘浜ｸﾞﾗﾝﾄﾞ</t>
  </si>
  <si>
    <t>神戸市東灘区御影浜町4</t>
  </si>
  <si>
    <t>奥の芝Pに止める</t>
  </si>
  <si>
    <t>城山公園ｸﾞﾗﾝﾄﾞ</t>
  </si>
  <si>
    <t>三田市三輪</t>
  </si>
  <si>
    <t>神鋼別府ｸﾞﾗﾝﾄﾞ</t>
  </si>
  <si>
    <t>神陵台小</t>
  </si>
  <si>
    <t>神戸市垂水区神陵台3丁目1</t>
  </si>
  <si>
    <t>須磨海浜公園ｸﾞﾗﾝﾄﾞ</t>
  </si>
  <si>
    <t>西神墓園ｸﾞﾗｳﾝﾄﾞ</t>
  </si>
  <si>
    <t>神戸市西区神出町南</t>
  </si>
  <si>
    <t>清和壮</t>
  </si>
  <si>
    <t>兵庫県養父市別宮</t>
  </si>
  <si>
    <t>神戸市東灘区魚崎南町１丁目2</t>
  </si>
  <si>
    <t>ぜんぼうｸﾞﾘｰﾝﾊﾟｰｸ</t>
  </si>
  <si>
    <t>加西市両月町484番地の1</t>
  </si>
  <si>
    <t>総合運動公園　球技場</t>
  </si>
  <si>
    <t>神戸市須磨区緑台</t>
  </si>
  <si>
    <t>大池小</t>
  </si>
  <si>
    <t>神戸市北区西大池2丁目24</t>
  </si>
  <si>
    <t>高倉台小</t>
  </si>
  <si>
    <t>神戸市須磨区高倉台4丁目1</t>
  </si>
  <si>
    <t>滝川第二高校</t>
  </si>
  <si>
    <t>神戸市西区春日台6丁目</t>
  </si>
  <si>
    <t>竹の台小</t>
  </si>
  <si>
    <t>神戸市西区竹の台2丁目10</t>
  </si>
  <si>
    <t>玉津第一小</t>
  </si>
  <si>
    <t>神戸市西区小山1丁目4</t>
  </si>
  <si>
    <t>垂水健康公園球技場</t>
  </si>
  <si>
    <t>丹波少年自然の家</t>
  </si>
  <si>
    <t>兵庫県丹波市青垣町西芦田</t>
  </si>
  <si>
    <t>千代が丘小</t>
  </si>
  <si>
    <t>神戸市垂水区上高丸1丁目4</t>
  </si>
  <si>
    <t>入口はコープ側</t>
  </si>
  <si>
    <t>つつじが丘小</t>
  </si>
  <si>
    <t>神戸市垂水区つつじが丘３丁目</t>
  </si>
  <si>
    <t>出合小</t>
  </si>
  <si>
    <t>神戸市西区中野1丁目22</t>
  </si>
  <si>
    <t>長坂小</t>
  </si>
  <si>
    <t>神戸市西区伊川谷町長坂</t>
  </si>
  <si>
    <t>西脇小</t>
  </si>
  <si>
    <t>神戸市垂水区西脇1丁目9</t>
  </si>
  <si>
    <t>西山小</t>
  </si>
  <si>
    <t>神戸市北区西山１丁目</t>
  </si>
  <si>
    <t>ねぶ谷公園</t>
  </si>
  <si>
    <t>阪神高速北神戸線の吉尾ランプ</t>
  </si>
  <si>
    <t>芝・草</t>
  </si>
  <si>
    <t>ﾉｴﾋﾞｱｽﾀｼﾞｱﾑ神戸</t>
  </si>
  <si>
    <t>神戸市兵庫区御崎町１丁目2</t>
  </si>
  <si>
    <t>地下鉄海岸線御崎公園駅より徒歩３分</t>
  </si>
  <si>
    <t>野口北小</t>
  </si>
  <si>
    <t>兵庫県加古川市野口町北野</t>
  </si>
  <si>
    <t>蓮池小</t>
  </si>
  <si>
    <t>兵庫県神戸市長田区大谷町１丁目1-10</t>
  </si>
  <si>
    <t>八田CCP</t>
  </si>
  <si>
    <t>神戸市北区八多町附物</t>
  </si>
  <si>
    <t>4～5台</t>
  </si>
  <si>
    <t>CCP下の公民館Pを使用</t>
  </si>
  <si>
    <t>八多ﾀﾞﾝﾛｯﾌﾟ</t>
  </si>
  <si>
    <t>公道両側駐車不可</t>
  </si>
  <si>
    <t>花山小</t>
  </si>
  <si>
    <t>神戸市北区花山東町3</t>
  </si>
  <si>
    <t>林崎小</t>
  </si>
  <si>
    <t>徳島県鳴門市撫養町立岩字内田73番地1</t>
  </si>
  <si>
    <t>播磨中央公園球技場</t>
  </si>
  <si>
    <t>兵庫県加東市下滝野</t>
  </si>
  <si>
    <t>多数</t>
  </si>
  <si>
    <t>わずか</t>
  </si>
  <si>
    <t>公園管理事務所　0795-48-5289</t>
  </si>
  <si>
    <t>播磨光都ｻｯｶｰ場</t>
  </si>
  <si>
    <t>兵庫県赤穂郡上郡町光都３丁目９</t>
  </si>
  <si>
    <t>播磨南小</t>
  </si>
  <si>
    <t>兵庫県加古郡播磨町古宮</t>
  </si>
  <si>
    <t>春駒華山</t>
  </si>
  <si>
    <t>氷丘南小</t>
  </si>
  <si>
    <t>兵庫県加古川市加古川町溝之口</t>
  </si>
  <si>
    <t>加古川市加古川町大野</t>
  </si>
  <si>
    <t>加古川ﾊﾞｲﾊﾟｽの加古川より北へ10分(車)</t>
  </si>
  <si>
    <t>東落合小</t>
  </si>
  <si>
    <t>神戸市須磨区東落合2丁目18</t>
  </si>
  <si>
    <t>東町小</t>
  </si>
  <si>
    <t>神戸市西区学園東町5丁目5</t>
  </si>
  <si>
    <t>地下鉄学園都市駅から徒歩８分</t>
  </si>
  <si>
    <t>姫路市球技ｽﾎﾟｰﾂｾﾝﾀｰ</t>
  </si>
  <si>
    <t>姫路市花田町加納原田</t>
  </si>
  <si>
    <t>深草小</t>
  </si>
  <si>
    <t>京都府京都市伏見区深草西伊達町</t>
  </si>
  <si>
    <t>福田小</t>
  </si>
  <si>
    <t>神戸市垂水区乙木3丁目3</t>
  </si>
  <si>
    <t>ﾌﾚｽｶｸﾞﾗﾝﾄﾞ（人工芝）</t>
  </si>
  <si>
    <t>神戸市西区平野町印路</t>
  </si>
  <si>
    <t>お寺を過ぎると道は狭くなり、少し行くと廃車の置き場があり左へ進路。</t>
  </si>
  <si>
    <t>北播南部衛生公園グランド</t>
  </si>
  <si>
    <t>加東郡社町西古瀬</t>
  </si>
  <si>
    <t>中国自動車道滝野社ICから南に5km南部衛生公園の南</t>
  </si>
  <si>
    <t>無料</t>
  </si>
  <si>
    <t>本庄中央公園ｸﾞﾗﾝﾄﾞ</t>
  </si>
  <si>
    <t>阪神青木駅徒歩西500ｍ</t>
  </si>
  <si>
    <t>誉田小</t>
  </si>
  <si>
    <t>兵庫県たつの市誉田町広山</t>
  </si>
  <si>
    <t>本多聞小</t>
  </si>
  <si>
    <t>神戸市垂水区本多聞4丁目4</t>
  </si>
  <si>
    <t>松ヶ丘小</t>
  </si>
  <si>
    <t>明石市松が丘3丁目1</t>
  </si>
  <si>
    <t>美賀多台小</t>
  </si>
  <si>
    <t>神戸市西区美賀多台6丁目1</t>
  </si>
  <si>
    <t>三木総合防災公園球技場</t>
  </si>
  <si>
    <t>三木市志染町御坂</t>
  </si>
  <si>
    <t>人口芝</t>
  </si>
  <si>
    <t>緑が丘小</t>
  </si>
  <si>
    <t>兵庫県三木市緑が丘町西１丁目１０</t>
  </si>
  <si>
    <t>南落合小</t>
  </si>
  <si>
    <t>神戸市須磨区南落合3丁目11</t>
  </si>
  <si>
    <t>美作ﾗｸﾞﾋﾞｰ・ｻｯｶｰ場</t>
  </si>
  <si>
    <t>山県美作市入田</t>
  </si>
  <si>
    <t>室谷公園(伊川谷町公園)</t>
  </si>
  <si>
    <t>神戸市西区伊川谷町前開</t>
  </si>
  <si>
    <t>路上駐車禁止</t>
  </si>
  <si>
    <t>母里小</t>
  </si>
  <si>
    <t>兵庫県加古郡稲美町野寺</t>
  </si>
  <si>
    <t>山手小</t>
  </si>
  <si>
    <t>明石市大久保町大窪</t>
  </si>
  <si>
    <t>山手台中</t>
  </si>
  <si>
    <t>吉川総合公園</t>
  </si>
  <si>
    <t>兵庫県三木市吉川町西奥260</t>
  </si>
  <si>
    <t>吉尾公園</t>
  </si>
  <si>
    <t>神戸市北区藤原台中町6丁目21</t>
  </si>
  <si>
    <t>洛南浄化ｾﾝﾀｰ運動広場</t>
  </si>
  <si>
    <t>京都府八幡市八幡菰池</t>
  </si>
  <si>
    <t>竜が岡ｸﾞﾗﾝﾄﾞ</t>
  </si>
  <si>
    <t>神戸市西区竜が岡3丁目7</t>
  </si>
  <si>
    <t>陵北小</t>
  </si>
  <si>
    <t>加古川市新神野5丁目1</t>
  </si>
  <si>
    <t>六甲ｱｲﾗﾝﾄﾞ運動公園</t>
  </si>
  <si>
    <t>神戸市東灘区向洋町中１丁目</t>
  </si>
  <si>
    <t>六甲ｱｲﾗﾝﾄﾞ小</t>
  </si>
  <si>
    <t>神戸市東灘区向洋町中２丁目</t>
  </si>
  <si>
    <t>ﾛｳﾞｪｽﾄ神戸ｸﾞﾗﾝﾄﾞ</t>
  </si>
  <si>
    <t>兵庫県神戸市西区櫨谷町長谷</t>
  </si>
  <si>
    <t>若草小</t>
  </si>
  <si>
    <t>神戸市須磨区若草町1丁目13</t>
  </si>
  <si>
    <t>有</t>
  </si>
  <si>
    <r>
      <t>山陽</t>
    </r>
    <r>
      <rPr>
        <sz val="10"/>
        <rFont val="ＭＳ Ｐゴシック"/>
        <family val="3"/>
        <charset val="128"/>
        <scheme val="minor"/>
      </rPr>
      <t>江井島駅より徒歩10分江井ヶ島小に隣接のｸﾞﾗﾝﾄﾞ</t>
    </r>
  </si>
  <si>
    <r>
      <t>神戸市</t>
    </r>
    <r>
      <rPr>
        <sz val="10"/>
        <rFont val="ＭＳ Ｐゴシック"/>
        <family val="3"/>
        <charset val="128"/>
        <scheme val="minor"/>
      </rPr>
      <t>須磨区若宮町1丁目3</t>
    </r>
  </si>
  <si>
    <t>3台,指定</t>
    <phoneticPr fontId="2"/>
  </si>
  <si>
    <t>地下鉄総合運動公園駅から徒歩で5分,グリーンアリーナの南</t>
    <phoneticPr fontId="2"/>
  </si>
  <si>
    <t>地下鉄名谷駅からバス120系統で30分,神戸駅よりバス65系統で40分</t>
    <phoneticPr fontId="2"/>
  </si>
  <si>
    <t>ＪＲ鷹取駅より徒歩１５分、須磨水族園の東、野球場</t>
    <phoneticPr fontId="2"/>
  </si>
  <si>
    <t>ｸﾞﾗﾝﾄﾞ
整備</t>
    <phoneticPr fontId="2"/>
  </si>
  <si>
    <t>ｺﾞｰﾙ
移動</t>
    <phoneticPr fontId="2"/>
  </si>
  <si>
    <t>駐車
台数</t>
    <phoneticPr fontId="2"/>
  </si>
  <si>
    <t>練習</t>
    <rPh sb="0" eb="2">
      <t>レンシュウ</t>
    </rPh>
    <phoneticPr fontId="2"/>
  </si>
  <si>
    <t>距離
km</t>
    <rPh sb="0" eb="2">
      <t>キョリ</t>
    </rPh>
    <phoneticPr fontId="2"/>
  </si>
  <si>
    <t>垂水ｽﾎﾟｰﾂｶﾞｰﾃﾞﾝ</t>
    <phoneticPr fontId="2"/>
  </si>
  <si>
    <t>兵庫県神戸市垂水区平磯1-1</t>
    <phoneticPr fontId="2"/>
  </si>
  <si>
    <t>有料231台</t>
    <rPh sb="5" eb="6">
      <t>ダイ</t>
    </rPh>
    <phoneticPr fontId="2"/>
  </si>
  <si>
    <t>あ</t>
    <phoneticPr fontId="2"/>
  </si>
  <si>
    <t>い</t>
    <phoneticPr fontId="2"/>
  </si>
  <si>
    <t>う</t>
    <phoneticPr fontId="2"/>
  </si>
  <si>
    <t>お</t>
    <phoneticPr fontId="2"/>
  </si>
  <si>
    <t>か</t>
    <phoneticPr fontId="2"/>
  </si>
  <si>
    <t>き</t>
    <phoneticPr fontId="2"/>
  </si>
  <si>
    <t>こ</t>
    <phoneticPr fontId="2"/>
  </si>
  <si>
    <t>さ</t>
    <phoneticPr fontId="2"/>
  </si>
  <si>
    <t>し</t>
    <phoneticPr fontId="2"/>
  </si>
  <si>
    <t>す</t>
    <phoneticPr fontId="2"/>
  </si>
  <si>
    <t>せ</t>
    <phoneticPr fontId="2"/>
  </si>
  <si>
    <t>そ</t>
    <phoneticPr fontId="2"/>
  </si>
  <si>
    <t>た</t>
    <phoneticPr fontId="2"/>
  </si>
  <si>
    <t>ち</t>
    <phoneticPr fontId="2"/>
  </si>
  <si>
    <t>つ</t>
    <phoneticPr fontId="2"/>
  </si>
  <si>
    <t>て</t>
    <phoneticPr fontId="2"/>
  </si>
  <si>
    <t>な</t>
    <phoneticPr fontId="2"/>
  </si>
  <si>
    <t>に</t>
    <phoneticPr fontId="2"/>
  </si>
  <si>
    <t>ね</t>
    <phoneticPr fontId="2"/>
  </si>
  <si>
    <t>の</t>
    <phoneticPr fontId="2"/>
  </si>
  <si>
    <t>は</t>
    <phoneticPr fontId="2"/>
  </si>
  <si>
    <t>ひ</t>
    <phoneticPr fontId="2"/>
  </si>
  <si>
    <t>ふ</t>
    <phoneticPr fontId="2"/>
  </si>
  <si>
    <t>ほ</t>
    <phoneticPr fontId="2"/>
  </si>
  <si>
    <t>み</t>
    <phoneticPr fontId="2"/>
  </si>
  <si>
    <t>む</t>
    <phoneticPr fontId="2"/>
  </si>
  <si>
    <t>も</t>
    <phoneticPr fontId="2"/>
  </si>
  <si>
    <t>や</t>
    <phoneticPr fontId="2"/>
  </si>
  <si>
    <t>よ</t>
    <phoneticPr fontId="2"/>
  </si>
  <si>
    <t>ら</t>
    <phoneticPr fontId="2"/>
  </si>
  <si>
    <t>り</t>
    <phoneticPr fontId="2"/>
  </si>
  <si>
    <t>ろ</t>
    <phoneticPr fontId="2"/>
  </si>
  <si>
    <t>わ</t>
    <phoneticPr fontId="2"/>
  </si>
  <si>
    <t>ま</t>
    <phoneticPr fontId="2"/>
  </si>
  <si>
    <t>No.</t>
    <phoneticPr fontId="2"/>
  </si>
  <si>
    <t>宝塚市山手台西1丁目4</t>
  </si>
  <si>
    <r>
      <t>[注意事項]　</t>
    </r>
    <r>
      <rPr>
        <sz val="10"/>
        <rFont val="ＭＳ ゴシック"/>
        <family val="3"/>
        <charset val="128"/>
      </rPr>
      <t>　駐車台数はコーチの車も含みます。また、駐車する時は車のマフラーを校舎側に向けないようお願いします！</t>
    </r>
    <phoneticPr fontId="2"/>
  </si>
  <si>
    <t>ＪＲ舞子駅、ＪＲ垂水駅、山陽霞ヶ丘駅</t>
    <phoneticPr fontId="2"/>
  </si>
  <si>
    <t>山陽電車「東垂水」駅から 徒歩15分</t>
    <phoneticPr fontId="2"/>
  </si>
  <si>
    <t>交通費算出表</t>
    <rPh sb="0" eb="3">
      <t>コウツウヒ</t>
    </rPh>
    <rPh sb="3" eb="5">
      <t>サンシュツ</t>
    </rPh>
    <rPh sb="5" eb="6">
      <t>ヒョウ</t>
    </rPh>
    <phoneticPr fontId="8"/>
  </si>
  <si>
    <t>(2016.1版)</t>
    <rPh sb="7" eb="8">
      <t>バン</t>
    </rPh>
    <phoneticPr fontId="8"/>
  </si>
  <si>
    <t>7/10改定：</t>
    <rPh sb="4" eb="6">
      <t>カイテイ</t>
    </rPh>
    <phoneticPr fontId="15"/>
  </si>
  <si>
    <t>霞ヶ丘小学校・4舞子小学校・緑地公園を追加</t>
    <rPh sb="0" eb="3">
      <t>カスミガオカ</t>
    </rPh>
    <rPh sb="3" eb="6">
      <t>ショウガッコウ</t>
    </rPh>
    <rPh sb="8" eb="10">
      <t>マイコ</t>
    </rPh>
    <rPh sb="10" eb="13">
      <t>ショウガッコウ</t>
    </rPh>
    <rPh sb="14" eb="16">
      <t>リョクチ</t>
    </rPh>
    <rPh sb="16" eb="18">
      <t>コウエン</t>
    </rPh>
    <rPh sb="19" eb="21">
      <t>ツイカ</t>
    </rPh>
    <phoneticPr fontId="15"/>
  </si>
  <si>
    <t>分類</t>
    <rPh sb="0" eb="2">
      <t>ブンルイ</t>
    </rPh>
    <phoneticPr fontId="8"/>
  </si>
  <si>
    <t>基本燃費(km/ℓ)</t>
    <rPh sb="0" eb="2">
      <t>キホン</t>
    </rPh>
    <rPh sb="2" eb="4">
      <t>ネンピ</t>
    </rPh>
    <phoneticPr fontId="8"/>
  </si>
  <si>
    <t>備考</t>
    <rPh sb="0" eb="2">
      <t>ビコウ</t>
    </rPh>
    <phoneticPr fontId="8"/>
  </si>
  <si>
    <t>7/12改定：</t>
    <rPh sb="4" eb="6">
      <t>カイテイ</t>
    </rPh>
    <phoneticPr fontId="15"/>
  </si>
  <si>
    <t>垂水スポーツガーデン（電車）・誉田小学校・林崎小学校を追加</t>
    <rPh sb="0" eb="2">
      <t>タルミ</t>
    </rPh>
    <rPh sb="11" eb="13">
      <t>デンシャ</t>
    </rPh>
    <rPh sb="15" eb="17">
      <t>ホンダ</t>
    </rPh>
    <rPh sb="17" eb="20">
      <t>ショウガッコウ</t>
    </rPh>
    <rPh sb="21" eb="23">
      <t>ハヤサキ</t>
    </rPh>
    <rPh sb="23" eb="26">
      <t>ショウガッコウ</t>
    </rPh>
    <rPh sb="27" eb="29">
      <t>ツイカ</t>
    </rPh>
    <phoneticPr fontId="15"/>
  </si>
  <si>
    <t>ガソリン単価(円/ℓ)</t>
    <rPh sb="4" eb="6">
      <t>タンカ</t>
    </rPh>
    <rPh sb="7" eb="8">
      <t>エン</t>
    </rPh>
    <phoneticPr fontId="8"/>
  </si>
  <si>
    <t>車種Ａ</t>
    <rPh sb="0" eb="2">
      <t>シャシュ</t>
    </rPh>
    <phoneticPr fontId="8"/>
  </si>
  <si>
    <t>排気量2000cc以上</t>
    <rPh sb="0" eb="3">
      <t>ハイキリョウ</t>
    </rPh>
    <rPh sb="9" eb="11">
      <t>イジョウ</t>
    </rPh>
    <phoneticPr fontId="8"/>
  </si>
  <si>
    <t>車種Ｂ</t>
    <rPh sb="0" eb="2">
      <t>シャシュ</t>
    </rPh>
    <phoneticPr fontId="8"/>
  </si>
  <si>
    <t>排気量2000cc以下</t>
    <rPh sb="0" eb="3">
      <t>ハイキリョウ</t>
    </rPh>
    <rPh sb="9" eb="11">
      <t>イカ</t>
    </rPh>
    <phoneticPr fontId="8"/>
  </si>
  <si>
    <t>バイク</t>
    <phoneticPr fontId="8"/>
  </si>
  <si>
    <t>排気量に限らず統一基準とする。</t>
    <rPh sb="0" eb="3">
      <t>ハイキリョウ</t>
    </rPh>
    <rPh sb="4" eb="5">
      <t>カギ</t>
    </rPh>
    <rPh sb="7" eb="9">
      <t>トウイツ</t>
    </rPh>
    <rPh sb="9" eb="11">
      <t>キジュン</t>
    </rPh>
    <phoneticPr fontId="8"/>
  </si>
  <si>
    <t>※人数は、交通費支払い対象者の人数。
※金額は、一人当たりの支払額。</t>
    <rPh sb="1" eb="3">
      <t>ニンズウ</t>
    </rPh>
    <rPh sb="5" eb="8">
      <t>コウツウヒ</t>
    </rPh>
    <rPh sb="8" eb="10">
      <t>シハラ</t>
    </rPh>
    <rPh sb="11" eb="14">
      <t>タイショウシャ</t>
    </rPh>
    <rPh sb="15" eb="16">
      <t>ニン</t>
    </rPh>
    <rPh sb="16" eb="17">
      <t>カズ</t>
    </rPh>
    <rPh sb="20" eb="22">
      <t>キンガク</t>
    </rPh>
    <rPh sb="24" eb="26">
      <t>ヒトリ</t>
    </rPh>
    <rPh sb="26" eb="27">
      <t>ア</t>
    </rPh>
    <rPh sb="30" eb="32">
      <t>シハライ</t>
    </rPh>
    <rPh sb="32" eb="33">
      <t>ガク</t>
    </rPh>
    <phoneticPr fontId="8"/>
  </si>
  <si>
    <t>№</t>
    <phoneticPr fontId="8"/>
  </si>
  <si>
    <t>見出し</t>
    <rPh sb="0" eb="2">
      <t>ミダ</t>
    </rPh>
    <phoneticPr fontId="8"/>
  </si>
  <si>
    <t>会場</t>
    <rPh sb="0" eb="2">
      <t>カイジョウ</t>
    </rPh>
    <phoneticPr fontId="8"/>
  </si>
  <si>
    <t>距離(km)
[片道]</t>
    <rPh sb="0" eb="2">
      <t>キョリ</t>
    </rPh>
    <rPh sb="8" eb="10">
      <t>カタミチ</t>
    </rPh>
    <phoneticPr fontId="8"/>
  </si>
  <si>
    <t>距離(km)
[往復]</t>
    <rPh sb="0" eb="2">
      <t>キョリ</t>
    </rPh>
    <rPh sb="8" eb="10">
      <t>オウフク</t>
    </rPh>
    <phoneticPr fontId="8"/>
  </si>
  <si>
    <t>バイク</t>
    <phoneticPr fontId="8"/>
  </si>
  <si>
    <t>読み方</t>
    <rPh sb="0" eb="1">
      <t>ヨ</t>
    </rPh>
    <rPh sb="2" eb="3">
      <t>カタ</t>
    </rPh>
    <phoneticPr fontId="8"/>
  </si>
  <si>
    <t>[１・２名の時]</t>
    <rPh sb="4" eb="5">
      <t>メイ</t>
    </rPh>
    <rPh sb="6" eb="7">
      <t>トキ</t>
    </rPh>
    <phoneticPr fontId="8"/>
  </si>
  <si>
    <t>[３名の時]</t>
    <rPh sb="2" eb="3">
      <t>メイ</t>
    </rPh>
    <rPh sb="4" eb="5">
      <t>トキ</t>
    </rPh>
    <phoneticPr fontId="8"/>
  </si>
  <si>
    <t>[４名の時]</t>
    <rPh sb="2" eb="3">
      <t>メイ</t>
    </rPh>
    <rPh sb="4" eb="5">
      <t>トキ</t>
    </rPh>
    <phoneticPr fontId="8"/>
  </si>
  <si>
    <t>[５名の時]</t>
    <rPh sb="2" eb="3">
      <t>メイ</t>
    </rPh>
    <rPh sb="4" eb="5">
      <t>トキ</t>
    </rPh>
    <phoneticPr fontId="8"/>
  </si>
  <si>
    <t>明石海浜公園</t>
    <rPh sb="0" eb="2">
      <t>アカシ</t>
    </rPh>
    <rPh sb="2" eb="4">
      <t>カイヒン</t>
    </rPh>
    <rPh sb="4" eb="6">
      <t>コウエン</t>
    </rPh>
    <phoneticPr fontId="12"/>
  </si>
  <si>
    <t>明石公園球技場</t>
    <rPh sb="0" eb="2">
      <t>アカシ</t>
    </rPh>
    <rPh sb="2" eb="4">
      <t>コウエン</t>
    </rPh>
    <rPh sb="4" eb="7">
      <t>キュウギジョウ</t>
    </rPh>
    <phoneticPr fontId="12"/>
  </si>
  <si>
    <t>明石少年自然の家</t>
    <rPh sb="0" eb="2">
      <t>アカシ</t>
    </rPh>
    <rPh sb="2" eb="4">
      <t>ショウネン</t>
    </rPh>
    <rPh sb="4" eb="6">
      <t>シゼン</t>
    </rPh>
    <rPh sb="7" eb="8">
      <t>イエ</t>
    </rPh>
    <phoneticPr fontId="12"/>
  </si>
  <si>
    <t>あじさい公園</t>
    <rPh sb="4" eb="6">
      <t>コウエン</t>
    </rPh>
    <phoneticPr fontId="12"/>
  </si>
  <si>
    <t>有岡小学校(伊丹)</t>
    <rPh sb="0" eb="2">
      <t>アリオカ</t>
    </rPh>
    <rPh sb="2" eb="5">
      <t>ショウガッコウ</t>
    </rPh>
    <rPh sb="6" eb="8">
      <t>イタミ</t>
    </rPh>
    <phoneticPr fontId="15"/>
  </si>
  <si>
    <t>有瀬小学校</t>
    <rPh sb="0" eb="1">
      <t>アリ</t>
    </rPh>
    <rPh sb="1" eb="2">
      <t>セ</t>
    </rPh>
    <rPh sb="2" eb="3">
      <t>ショウ</t>
    </rPh>
    <rPh sb="3" eb="5">
      <t>ガッコウ</t>
    </rPh>
    <phoneticPr fontId="12"/>
  </si>
  <si>
    <t>有野小学校</t>
    <rPh sb="0" eb="2">
      <t>アリノ</t>
    </rPh>
    <rPh sb="2" eb="5">
      <t>ショウガッコウ</t>
    </rPh>
    <phoneticPr fontId="12"/>
  </si>
  <si>
    <t>淡路五色アスパ</t>
    <rPh sb="0" eb="2">
      <t>アワジ</t>
    </rPh>
    <rPh sb="2" eb="4">
      <t>ゴシキ</t>
    </rPh>
    <phoneticPr fontId="12"/>
  </si>
  <si>
    <t>淡路佐野運動公園</t>
    <rPh sb="0" eb="2">
      <t>アワジ</t>
    </rPh>
    <rPh sb="2" eb="4">
      <t>サノ</t>
    </rPh>
    <rPh sb="4" eb="8">
      <t>ウンドウコウエン</t>
    </rPh>
    <phoneticPr fontId="12"/>
  </si>
  <si>
    <t>ア</t>
    <phoneticPr fontId="8"/>
  </si>
  <si>
    <t>淡路東浦サンパーク</t>
    <rPh sb="0" eb="2">
      <t>アワジ</t>
    </rPh>
    <rPh sb="2" eb="3">
      <t>ヒガシ</t>
    </rPh>
    <rPh sb="3" eb="4">
      <t>ウラ</t>
    </rPh>
    <phoneticPr fontId="8"/>
  </si>
  <si>
    <t>伊川谷小学校</t>
    <rPh sb="0" eb="2">
      <t>イガワ</t>
    </rPh>
    <rPh sb="2" eb="3">
      <t>ダニ</t>
    </rPh>
    <rPh sb="3" eb="6">
      <t>ショウガッコウ</t>
    </rPh>
    <phoneticPr fontId="12"/>
  </si>
  <si>
    <t>磯上グランド</t>
    <rPh sb="0" eb="2">
      <t>イソガミ</t>
    </rPh>
    <phoneticPr fontId="12"/>
  </si>
  <si>
    <t>イ</t>
    <phoneticPr fontId="8"/>
  </si>
  <si>
    <t>井吹の丘小学校</t>
    <rPh sb="0" eb="2">
      <t>イブキ</t>
    </rPh>
    <rPh sb="3" eb="4">
      <t>オカ</t>
    </rPh>
    <rPh sb="4" eb="7">
      <t>ショウガッコウ</t>
    </rPh>
    <phoneticPr fontId="8"/>
  </si>
  <si>
    <t>井吹西小学校</t>
    <rPh sb="0" eb="2">
      <t>イブキ</t>
    </rPh>
    <rPh sb="2" eb="3">
      <t>ニシ</t>
    </rPh>
    <rPh sb="3" eb="6">
      <t>ショウガッコウ</t>
    </rPh>
    <phoneticPr fontId="12"/>
  </si>
  <si>
    <t>いぶきの森</t>
    <rPh sb="4" eb="5">
      <t>モリ</t>
    </rPh>
    <phoneticPr fontId="8"/>
  </si>
  <si>
    <t>井吹東小学校</t>
    <rPh sb="0" eb="2">
      <t>イブキ</t>
    </rPh>
    <rPh sb="2" eb="3">
      <t>ヒガシ</t>
    </rPh>
    <rPh sb="3" eb="6">
      <t>ショウガッコウ</t>
    </rPh>
    <phoneticPr fontId="12"/>
  </si>
  <si>
    <t>今田グランド</t>
    <rPh sb="0" eb="2">
      <t>イマダ</t>
    </rPh>
    <phoneticPr fontId="12"/>
  </si>
  <si>
    <t>岩岡公園グランド</t>
    <rPh sb="0" eb="2">
      <t>イワオカ</t>
    </rPh>
    <rPh sb="2" eb="4">
      <t>コウエン</t>
    </rPh>
    <phoneticPr fontId="12"/>
  </si>
  <si>
    <t>岩岡小学校</t>
    <rPh sb="0" eb="1">
      <t>イワ</t>
    </rPh>
    <rPh sb="1" eb="2">
      <t>オカ</t>
    </rPh>
    <rPh sb="2" eb="3">
      <t>ショウ</t>
    </rPh>
    <rPh sb="3" eb="5">
      <t>ガッコウ</t>
    </rPh>
    <phoneticPr fontId="12"/>
  </si>
  <si>
    <t>稲見サンスポーツグランド</t>
    <rPh sb="0" eb="2">
      <t>イナミ</t>
    </rPh>
    <phoneticPr fontId="8"/>
  </si>
  <si>
    <t>稲見中央公園</t>
    <rPh sb="0" eb="2">
      <t>イナミ</t>
    </rPh>
    <rPh sb="2" eb="4">
      <t>チュウオウ</t>
    </rPh>
    <rPh sb="4" eb="6">
      <t>コウエン</t>
    </rPh>
    <phoneticPr fontId="8"/>
  </si>
  <si>
    <t>猪名川町スポーツグランド</t>
    <rPh sb="0" eb="3">
      <t>イナガワ</t>
    </rPh>
    <rPh sb="3" eb="4">
      <t>チョウ</t>
    </rPh>
    <phoneticPr fontId="8"/>
  </si>
  <si>
    <t>江井ヶ島小学校</t>
    <rPh sb="0" eb="4">
      <t>エイガシマ</t>
    </rPh>
    <rPh sb="4" eb="7">
      <t>ショウガッコウ</t>
    </rPh>
    <phoneticPr fontId="12"/>
  </si>
  <si>
    <t>大池小学校</t>
    <rPh sb="0" eb="2">
      <t>オオイケ</t>
    </rPh>
    <rPh sb="2" eb="5">
      <t>ショウガッコウ</t>
    </rPh>
    <phoneticPr fontId="12"/>
  </si>
  <si>
    <t>大原山グランド</t>
    <rPh sb="0" eb="1">
      <t>オオ</t>
    </rPh>
    <rPh sb="1" eb="3">
      <t>ハラヤマ</t>
    </rPh>
    <phoneticPr fontId="12"/>
  </si>
  <si>
    <t>押部谷小学校</t>
    <rPh sb="0" eb="3">
      <t>オシベダニ</t>
    </rPh>
    <rPh sb="3" eb="4">
      <t>ショウ</t>
    </rPh>
    <rPh sb="4" eb="6">
      <t>ガッコウ</t>
    </rPh>
    <phoneticPr fontId="12"/>
  </si>
  <si>
    <t>科学技術高校</t>
    <rPh sb="0" eb="2">
      <t>カガク</t>
    </rPh>
    <rPh sb="2" eb="4">
      <t>ギジュツ</t>
    </rPh>
    <rPh sb="4" eb="6">
      <t>コウコウ</t>
    </rPh>
    <phoneticPr fontId="12"/>
  </si>
  <si>
    <t>学園東町小学校</t>
    <rPh sb="0" eb="4">
      <t>ガクエンヒガシマチ</t>
    </rPh>
    <rPh sb="4" eb="7">
      <t>ショウガッコウ</t>
    </rPh>
    <phoneticPr fontId="12"/>
  </si>
  <si>
    <t>加古川小学校</t>
    <rPh sb="0" eb="3">
      <t>カコガワ</t>
    </rPh>
    <rPh sb="3" eb="6">
      <t>ショウガッコウ</t>
    </rPh>
    <phoneticPr fontId="12"/>
  </si>
  <si>
    <t>加古川野口北小学校</t>
    <rPh sb="0" eb="3">
      <t>カコガワ</t>
    </rPh>
    <rPh sb="3" eb="5">
      <t>ノグチ</t>
    </rPh>
    <rPh sb="5" eb="6">
      <t>キタ</t>
    </rPh>
    <rPh sb="6" eb="9">
      <t>ショウガッコウ</t>
    </rPh>
    <phoneticPr fontId="12"/>
  </si>
  <si>
    <t>加古川野口小学校</t>
    <rPh sb="0" eb="3">
      <t>カコガワ</t>
    </rPh>
    <rPh sb="3" eb="5">
      <t>ノグチ</t>
    </rPh>
    <rPh sb="5" eb="8">
      <t>ショウガッコウ</t>
    </rPh>
    <phoneticPr fontId="12"/>
  </si>
  <si>
    <t>カ</t>
    <phoneticPr fontId="8"/>
  </si>
  <si>
    <t>河西市善防グリーンパーク</t>
    <rPh sb="0" eb="3">
      <t>カサイシ</t>
    </rPh>
    <rPh sb="3" eb="4">
      <t>ゼン</t>
    </rPh>
    <rPh sb="4" eb="5">
      <t>ボウ</t>
    </rPh>
    <phoneticPr fontId="8"/>
  </si>
  <si>
    <t>春日台小学校</t>
    <rPh sb="0" eb="3">
      <t>カスガダイ</t>
    </rPh>
    <rPh sb="3" eb="6">
      <t>ショウガッコウ</t>
    </rPh>
    <phoneticPr fontId="12"/>
  </si>
  <si>
    <t>*</t>
    <phoneticPr fontId="15"/>
  </si>
  <si>
    <t>霞ヶ丘小学校</t>
    <rPh sb="0" eb="3">
      <t>カスミガオカ</t>
    </rPh>
    <rPh sb="3" eb="6">
      <t>ショウガッコウ</t>
    </rPh>
    <phoneticPr fontId="12"/>
  </si>
  <si>
    <t>神の谷小学校</t>
    <rPh sb="0" eb="1">
      <t>カミ</t>
    </rPh>
    <rPh sb="2" eb="3">
      <t>タニ</t>
    </rPh>
    <rPh sb="3" eb="6">
      <t>ショウガッコウ</t>
    </rPh>
    <phoneticPr fontId="12"/>
  </si>
  <si>
    <t>狩場台小学校</t>
    <rPh sb="0" eb="2">
      <t>カリバ</t>
    </rPh>
    <rPh sb="2" eb="3">
      <t>ダイ</t>
    </rPh>
    <rPh sb="3" eb="4">
      <t>ショウ</t>
    </rPh>
    <rPh sb="4" eb="6">
      <t>ガッコウ</t>
    </rPh>
    <phoneticPr fontId="12"/>
  </si>
  <si>
    <t>看護大学グランド</t>
    <rPh sb="0" eb="2">
      <t>カンゴ</t>
    </rPh>
    <rPh sb="2" eb="4">
      <t>ダイガク</t>
    </rPh>
    <phoneticPr fontId="12"/>
  </si>
  <si>
    <t>神出公園グランド</t>
    <rPh sb="0" eb="2">
      <t>カンデ</t>
    </rPh>
    <rPh sb="2" eb="4">
      <t>コウエン</t>
    </rPh>
    <phoneticPr fontId="12"/>
  </si>
  <si>
    <t>北神戸田園グランド</t>
    <rPh sb="0" eb="1">
      <t>キタ</t>
    </rPh>
    <rPh sb="1" eb="3">
      <t>コウベ</t>
    </rPh>
    <rPh sb="3" eb="5">
      <t>デンエン</t>
    </rPh>
    <phoneticPr fontId="12"/>
  </si>
  <si>
    <t>木津小学校</t>
    <rPh sb="0" eb="2">
      <t>キヅ</t>
    </rPh>
    <rPh sb="2" eb="5">
      <t>ショウガッコウ</t>
    </rPh>
    <phoneticPr fontId="12"/>
  </si>
  <si>
    <t>ケ</t>
    <phoneticPr fontId="8"/>
  </si>
  <si>
    <t>KFP岩岡グランド</t>
    <rPh sb="3" eb="5">
      <t>イワオカ</t>
    </rPh>
    <phoneticPr fontId="8"/>
  </si>
  <si>
    <t>糀台小学校</t>
    <rPh sb="0" eb="1">
      <t>コウジ</t>
    </rPh>
    <rPh sb="1" eb="2">
      <t>ダイ</t>
    </rPh>
    <rPh sb="2" eb="3">
      <t>ショウ</t>
    </rPh>
    <rPh sb="3" eb="5">
      <t>ガッコウ</t>
    </rPh>
    <phoneticPr fontId="12"/>
  </si>
  <si>
    <t>神戸フットボールパーク岩岡</t>
    <rPh sb="0" eb="2">
      <t>コウベ</t>
    </rPh>
    <rPh sb="11" eb="13">
      <t>イワオカ</t>
    </rPh>
    <phoneticPr fontId="12"/>
  </si>
  <si>
    <t>コ</t>
    <phoneticPr fontId="8"/>
  </si>
  <si>
    <t>神戸製鋼高砂グランド</t>
    <rPh sb="0" eb="2">
      <t>コウベ</t>
    </rPh>
    <rPh sb="2" eb="4">
      <t>セイコウ</t>
    </rPh>
    <rPh sb="4" eb="6">
      <t>タカサゴ</t>
    </rPh>
    <phoneticPr fontId="8"/>
  </si>
  <si>
    <t>向洋小学校</t>
    <rPh sb="0" eb="2">
      <t>コウヨウ</t>
    </rPh>
    <rPh sb="2" eb="5">
      <t>ショウガッコウ</t>
    </rPh>
    <phoneticPr fontId="12"/>
  </si>
  <si>
    <t>小束山小学校</t>
    <rPh sb="0" eb="3">
      <t>コヅカヤマ</t>
    </rPh>
    <rPh sb="3" eb="6">
      <t>ショウガッコウ</t>
    </rPh>
    <phoneticPr fontId="12"/>
  </si>
  <si>
    <t>小寺小学校</t>
    <rPh sb="0" eb="2">
      <t>コデラ</t>
    </rPh>
    <rPh sb="2" eb="5">
      <t>ショウガッコウ</t>
    </rPh>
    <phoneticPr fontId="12"/>
  </si>
  <si>
    <t>駒ヶ谷公園グランド</t>
    <rPh sb="0" eb="1">
      <t>コマ</t>
    </rPh>
    <rPh sb="2" eb="3">
      <t>ヤ</t>
    </rPh>
    <rPh sb="3" eb="5">
      <t>コウエン</t>
    </rPh>
    <phoneticPr fontId="12"/>
  </si>
  <si>
    <t>サ</t>
    <phoneticPr fontId="8"/>
  </si>
  <si>
    <t>サンブロススポーツフィールド新宮</t>
    <rPh sb="14" eb="16">
      <t>シングウ</t>
    </rPh>
    <phoneticPr fontId="8"/>
  </si>
  <si>
    <t>佐用中学校</t>
    <rPh sb="0" eb="2">
      <t>サヨウ</t>
    </rPh>
    <rPh sb="2" eb="5">
      <t>チュウガッコウ</t>
    </rPh>
    <phoneticPr fontId="12"/>
  </si>
  <si>
    <t>三樹平田小学校</t>
    <rPh sb="0" eb="1">
      <t>サン</t>
    </rPh>
    <rPh sb="1" eb="2">
      <t>ジュ</t>
    </rPh>
    <rPh sb="2" eb="4">
      <t>ヒラタ</t>
    </rPh>
    <rPh sb="4" eb="7">
      <t>ショウガッコウ</t>
    </rPh>
    <phoneticPr fontId="12"/>
  </si>
  <si>
    <t>サンスポーツランド稲美</t>
    <rPh sb="9" eb="11">
      <t>イナミ</t>
    </rPh>
    <phoneticPr fontId="12"/>
  </si>
  <si>
    <t>三田・城山公園グランド</t>
    <rPh sb="0" eb="2">
      <t>サンダ</t>
    </rPh>
    <rPh sb="3" eb="5">
      <t>シロヤマ</t>
    </rPh>
    <rPh sb="5" eb="7">
      <t>コウエン</t>
    </rPh>
    <phoneticPr fontId="12"/>
  </si>
  <si>
    <t>三田テクノ公園</t>
    <rPh sb="0" eb="2">
      <t>サンダ</t>
    </rPh>
    <rPh sb="5" eb="7">
      <t>コウエン</t>
    </rPh>
    <phoneticPr fontId="12"/>
  </si>
  <si>
    <t>三田・平谷グランド</t>
    <rPh sb="0" eb="2">
      <t>サンダ</t>
    </rPh>
    <rPh sb="3" eb="5">
      <t>ヒラタニ</t>
    </rPh>
    <phoneticPr fontId="12"/>
  </si>
  <si>
    <t>三田市立富士小学校</t>
    <rPh sb="0" eb="4">
      <t>サンダシリツ</t>
    </rPh>
    <rPh sb="4" eb="6">
      <t>フジ</t>
    </rPh>
    <rPh sb="6" eb="9">
      <t>ショウガッコウ</t>
    </rPh>
    <phoneticPr fontId="8"/>
  </si>
  <si>
    <t>サ</t>
    <phoneticPr fontId="8"/>
  </si>
  <si>
    <t>三段池公園</t>
    <rPh sb="0" eb="2">
      <t>サンダン</t>
    </rPh>
    <rPh sb="2" eb="3">
      <t>イケ</t>
    </rPh>
    <rPh sb="3" eb="5">
      <t>コウエン</t>
    </rPh>
    <phoneticPr fontId="8"/>
  </si>
  <si>
    <t>しあわせの村</t>
    <rPh sb="5" eb="6">
      <t>ムラ</t>
    </rPh>
    <phoneticPr fontId="12"/>
  </si>
  <si>
    <t>塩屋北小学校</t>
    <rPh sb="0" eb="2">
      <t>シオヤ</t>
    </rPh>
    <rPh sb="2" eb="3">
      <t>キタ</t>
    </rPh>
    <rPh sb="3" eb="6">
      <t>ショウガッコウ</t>
    </rPh>
    <phoneticPr fontId="12"/>
  </si>
  <si>
    <t>自由が丘東小学校</t>
    <rPh sb="0" eb="2">
      <t>ジユウ</t>
    </rPh>
    <rPh sb="3" eb="4">
      <t>オカ</t>
    </rPh>
    <rPh sb="4" eb="5">
      <t>ヒガシ</t>
    </rPh>
    <rPh sb="5" eb="8">
      <t>ショウガッコウ</t>
    </rPh>
    <phoneticPr fontId="12"/>
  </si>
  <si>
    <t>神鋼西神グランド</t>
    <rPh sb="0" eb="2">
      <t>シンコウ</t>
    </rPh>
    <rPh sb="2" eb="4">
      <t>セイシン</t>
    </rPh>
    <phoneticPr fontId="12"/>
  </si>
  <si>
    <t>新日鉄広畑グランド</t>
    <rPh sb="0" eb="3">
      <t>シンニッテツ</t>
    </rPh>
    <rPh sb="3" eb="5">
      <t>ヒロハタ</t>
    </rPh>
    <phoneticPr fontId="15"/>
  </si>
  <si>
    <t>須磨海浜公園</t>
    <rPh sb="0" eb="2">
      <t>スマ</t>
    </rPh>
    <rPh sb="2" eb="4">
      <t>カイヒン</t>
    </rPh>
    <rPh sb="4" eb="6">
      <t>コウエン</t>
    </rPh>
    <phoneticPr fontId="8"/>
  </si>
  <si>
    <t>西神墓園</t>
    <rPh sb="0" eb="2">
      <t>セイシン</t>
    </rPh>
    <rPh sb="2" eb="3">
      <t>ボ</t>
    </rPh>
    <rPh sb="3" eb="4">
      <t>エン</t>
    </rPh>
    <phoneticPr fontId="12"/>
  </si>
  <si>
    <t>瀬戸運動公園</t>
    <rPh sb="0" eb="2">
      <t>セト</t>
    </rPh>
    <rPh sb="2" eb="6">
      <t>ウンドウコウエン</t>
    </rPh>
    <phoneticPr fontId="12"/>
  </si>
  <si>
    <t>総合運動公園</t>
    <rPh sb="0" eb="6">
      <t>ソウゴウウンドウコウエン</t>
    </rPh>
    <phoneticPr fontId="12"/>
  </si>
  <si>
    <t>太子町民グランド</t>
    <rPh sb="0" eb="2">
      <t>タイシ</t>
    </rPh>
    <rPh sb="2" eb="4">
      <t>チョウミン</t>
    </rPh>
    <phoneticPr fontId="12"/>
  </si>
  <si>
    <t>だいち小学校</t>
    <rPh sb="3" eb="6">
      <t>ショウガッコウ</t>
    </rPh>
    <phoneticPr fontId="12"/>
  </si>
  <si>
    <t>多井畑小学校</t>
    <rPh sb="0" eb="3">
      <t>タイノハタ</t>
    </rPh>
    <rPh sb="3" eb="6">
      <t>ショウガッコウ</t>
    </rPh>
    <phoneticPr fontId="12"/>
  </si>
  <si>
    <t>高倉台小学校</t>
    <rPh sb="0" eb="3">
      <t>タカクラダイ</t>
    </rPh>
    <rPh sb="3" eb="6">
      <t>ショウガッコウ</t>
    </rPh>
    <phoneticPr fontId="12"/>
  </si>
  <si>
    <t>滝川第二高校</t>
    <rPh sb="0" eb="2">
      <t>タキガワ</t>
    </rPh>
    <rPh sb="2" eb="4">
      <t>ダイニ</t>
    </rPh>
    <rPh sb="4" eb="6">
      <t>コウコウ</t>
    </rPh>
    <phoneticPr fontId="12"/>
  </si>
  <si>
    <t>竹の台小学校</t>
    <rPh sb="0" eb="1">
      <t>タケ</t>
    </rPh>
    <rPh sb="2" eb="3">
      <t>ダイ</t>
    </rPh>
    <rPh sb="3" eb="4">
      <t>ショウ</t>
    </rPh>
    <rPh sb="4" eb="6">
      <t>ガッコウ</t>
    </rPh>
    <phoneticPr fontId="12"/>
  </si>
  <si>
    <t>垂水健康公園</t>
    <rPh sb="0" eb="2">
      <t>タルミ</t>
    </rPh>
    <rPh sb="2" eb="4">
      <t>ケンコウ</t>
    </rPh>
    <rPh sb="4" eb="6">
      <t>コウエン</t>
    </rPh>
    <phoneticPr fontId="12"/>
  </si>
  <si>
    <t>垂水スポーツガーデン</t>
    <rPh sb="0" eb="2">
      <t>タルミ</t>
    </rPh>
    <phoneticPr fontId="12"/>
  </si>
  <si>
    <t>垂水スポーツガーデン（電車代）</t>
    <rPh sb="0" eb="2">
      <t>タルミ</t>
    </rPh>
    <rPh sb="11" eb="13">
      <t>デンシャ</t>
    </rPh>
    <rPh sb="13" eb="14">
      <t>ダイ</t>
    </rPh>
    <phoneticPr fontId="12"/>
  </si>
  <si>
    <t>電車</t>
    <rPh sb="0" eb="2">
      <t>デンシャ</t>
    </rPh>
    <phoneticPr fontId="15"/>
  </si>
  <si>
    <t>つつじが丘小学校</t>
    <rPh sb="4" eb="5">
      <t>オカ</t>
    </rPh>
    <rPh sb="5" eb="8">
      <t>ショウガッコウ</t>
    </rPh>
    <phoneticPr fontId="12"/>
  </si>
  <si>
    <t>出合小学校</t>
    <rPh sb="0" eb="2">
      <t>デアイ</t>
    </rPh>
    <rPh sb="2" eb="5">
      <t>ショウガッコウ</t>
    </rPh>
    <phoneticPr fontId="12"/>
  </si>
  <si>
    <t>テクノ公園グランド</t>
    <rPh sb="3" eb="5">
      <t>コウエン</t>
    </rPh>
    <phoneticPr fontId="12"/>
  </si>
  <si>
    <t>ナ</t>
    <phoneticPr fontId="8"/>
  </si>
  <si>
    <t>長坂小学校</t>
    <rPh sb="0" eb="2">
      <t>ナガサカ</t>
    </rPh>
    <rPh sb="2" eb="5">
      <t>ショウガッコウ</t>
    </rPh>
    <phoneticPr fontId="8"/>
  </si>
  <si>
    <t>テ</t>
    <phoneticPr fontId="8"/>
  </si>
  <si>
    <t>天満南小学校</t>
    <rPh sb="0" eb="2">
      <t>テンマ</t>
    </rPh>
    <rPh sb="2" eb="3">
      <t>ミナミ</t>
    </rPh>
    <rPh sb="3" eb="6">
      <t>ショウガッコウ</t>
    </rPh>
    <phoneticPr fontId="8"/>
  </si>
  <si>
    <t>西落合小学校</t>
    <rPh sb="0" eb="3">
      <t>ニシオチアイ</t>
    </rPh>
    <rPh sb="3" eb="6">
      <t>ショウガッコウ</t>
    </rPh>
    <phoneticPr fontId="12"/>
  </si>
  <si>
    <t>西脇小学校</t>
    <rPh sb="0" eb="2">
      <t>ニシワキ</t>
    </rPh>
    <rPh sb="2" eb="5">
      <t>ショウガッコウ</t>
    </rPh>
    <phoneticPr fontId="12"/>
  </si>
  <si>
    <t>ねぶ谷公園グランド</t>
    <rPh sb="2" eb="3">
      <t>タニ</t>
    </rPh>
    <rPh sb="3" eb="5">
      <t>コウエン</t>
    </rPh>
    <phoneticPr fontId="12"/>
  </si>
  <si>
    <t>八多ダンロップグランド</t>
    <rPh sb="0" eb="2">
      <t>ハタ</t>
    </rPh>
    <phoneticPr fontId="12"/>
  </si>
  <si>
    <t>花山小学校</t>
    <rPh sb="0" eb="2">
      <t>ハナヤマ</t>
    </rPh>
    <rPh sb="2" eb="5">
      <t>ショウガッコウ</t>
    </rPh>
    <phoneticPr fontId="12"/>
  </si>
  <si>
    <t>林崎小学校</t>
    <rPh sb="0" eb="2">
      <t>ハヤサキ</t>
    </rPh>
    <rPh sb="2" eb="5">
      <t>ショウガッコウ</t>
    </rPh>
    <phoneticPr fontId="12"/>
  </si>
  <si>
    <t>播磨光都サッカー場</t>
    <rPh sb="0" eb="2">
      <t>ハリマ</t>
    </rPh>
    <rPh sb="2" eb="3">
      <t>コウ</t>
    </rPh>
    <rPh sb="3" eb="4">
      <t>ト</t>
    </rPh>
    <rPh sb="8" eb="9">
      <t>ジョウ</t>
    </rPh>
    <phoneticPr fontId="15"/>
  </si>
  <si>
    <t>播磨中央公園グランド</t>
    <rPh sb="0" eb="2">
      <t>ハリマ</t>
    </rPh>
    <rPh sb="2" eb="4">
      <t>チュウオウ</t>
    </rPh>
    <rPh sb="4" eb="6">
      <t>コウエン</t>
    </rPh>
    <phoneticPr fontId="12"/>
  </si>
  <si>
    <t>播磨南小学校</t>
    <rPh sb="0" eb="2">
      <t>ハリマ</t>
    </rPh>
    <rPh sb="2" eb="3">
      <t>ミナミ</t>
    </rPh>
    <rPh sb="3" eb="6">
      <t>ショウガッコウ</t>
    </rPh>
    <phoneticPr fontId="12"/>
  </si>
  <si>
    <t>日岡山公園グランド</t>
    <rPh sb="0" eb="1">
      <t>ヒ</t>
    </rPh>
    <rPh sb="1" eb="3">
      <t>オカヤマ</t>
    </rPh>
    <rPh sb="3" eb="5">
      <t>コウエン</t>
    </rPh>
    <phoneticPr fontId="12"/>
  </si>
  <si>
    <t>東灘高校</t>
    <rPh sb="0" eb="2">
      <t>ヒガシナダ</t>
    </rPh>
    <rPh sb="2" eb="4">
      <t>コウコウ</t>
    </rPh>
    <phoneticPr fontId="12"/>
  </si>
  <si>
    <t>東舞子小学校</t>
    <rPh sb="0" eb="1">
      <t>ヒガシ</t>
    </rPh>
    <rPh sb="1" eb="3">
      <t>マイコ</t>
    </rPh>
    <rPh sb="3" eb="6">
      <t>ショウガッコウ</t>
    </rPh>
    <phoneticPr fontId="12"/>
  </si>
  <si>
    <t>姫路スポーツセンター（球技場）</t>
    <rPh sb="0" eb="2">
      <t>ヒメジ</t>
    </rPh>
    <rPh sb="11" eb="13">
      <t>キュウギ</t>
    </rPh>
    <rPh sb="13" eb="14">
      <t>ジョウ</t>
    </rPh>
    <phoneticPr fontId="12"/>
  </si>
  <si>
    <t>福田小学校</t>
    <rPh sb="0" eb="2">
      <t>フクダ</t>
    </rPh>
    <rPh sb="2" eb="5">
      <t>ショウガッコウ</t>
    </rPh>
    <phoneticPr fontId="12"/>
  </si>
  <si>
    <t>藤江小学校</t>
    <rPh sb="0" eb="2">
      <t>フジエ</t>
    </rPh>
    <rPh sb="2" eb="5">
      <t>ショウガッコウ</t>
    </rPh>
    <phoneticPr fontId="12"/>
  </si>
  <si>
    <t>ふれあいと創造の里</t>
    <rPh sb="5" eb="7">
      <t>ソウゾウ</t>
    </rPh>
    <rPh sb="8" eb="9">
      <t>サト</t>
    </rPh>
    <phoneticPr fontId="12"/>
  </si>
  <si>
    <t>フレスカ人工芝グランド</t>
    <rPh sb="4" eb="6">
      <t>ジンコウ</t>
    </rPh>
    <rPh sb="6" eb="7">
      <t>シバ</t>
    </rPh>
    <phoneticPr fontId="12"/>
  </si>
  <si>
    <t>ホームスタジアム神戸</t>
    <rPh sb="8" eb="10">
      <t>コウベ</t>
    </rPh>
    <phoneticPr fontId="12"/>
  </si>
  <si>
    <t>北播衛生スポーツ公園</t>
    <rPh sb="0" eb="1">
      <t>ホク</t>
    </rPh>
    <rPh sb="1" eb="2">
      <t>バン</t>
    </rPh>
    <rPh sb="2" eb="4">
      <t>エイセイ</t>
    </rPh>
    <rPh sb="8" eb="10">
      <t>コウエン</t>
    </rPh>
    <phoneticPr fontId="12"/>
  </si>
  <si>
    <t>本庄小学校</t>
    <rPh sb="0" eb="2">
      <t>ホンジョウ</t>
    </rPh>
    <rPh sb="2" eb="5">
      <t>ショウガッコウ</t>
    </rPh>
    <phoneticPr fontId="12"/>
  </si>
  <si>
    <t>本庄多目的グランド</t>
    <rPh sb="0" eb="2">
      <t>ホンジョウ</t>
    </rPh>
    <rPh sb="2" eb="3">
      <t>タ</t>
    </rPh>
    <rPh sb="3" eb="4">
      <t>モク</t>
    </rPh>
    <rPh sb="4" eb="5">
      <t>テキ</t>
    </rPh>
    <phoneticPr fontId="12"/>
  </si>
  <si>
    <t>本庄中央公園</t>
    <rPh sb="0" eb="2">
      <t>ホンジョウ</t>
    </rPh>
    <rPh sb="2" eb="4">
      <t>チュウオウ</t>
    </rPh>
    <rPh sb="4" eb="6">
      <t>コウエン</t>
    </rPh>
    <phoneticPr fontId="12"/>
  </si>
  <si>
    <t>誉田小学校</t>
    <rPh sb="0" eb="2">
      <t>ホンダ</t>
    </rPh>
    <rPh sb="2" eb="5">
      <t>ショウガッコウ</t>
    </rPh>
    <phoneticPr fontId="12"/>
  </si>
  <si>
    <t>本多聞小学校</t>
    <rPh sb="0" eb="1">
      <t>ホン</t>
    </rPh>
    <rPh sb="1" eb="3">
      <t>タモン</t>
    </rPh>
    <rPh sb="3" eb="6">
      <t>ショウガッコウ</t>
    </rPh>
    <phoneticPr fontId="12"/>
  </si>
  <si>
    <t>松ヶ丘小学校</t>
    <rPh sb="0" eb="3">
      <t>マツガオカ</t>
    </rPh>
    <rPh sb="3" eb="6">
      <t>ショウガッコウ</t>
    </rPh>
    <phoneticPr fontId="12"/>
  </si>
  <si>
    <t>ミ</t>
    <phoneticPr fontId="8"/>
  </si>
  <si>
    <t>三木協同学園</t>
    <rPh sb="0" eb="2">
      <t>ミキ</t>
    </rPh>
    <rPh sb="2" eb="4">
      <t>キョウドウ</t>
    </rPh>
    <rPh sb="4" eb="6">
      <t>ガクエン</t>
    </rPh>
    <phoneticPr fontId="8"/>
  </si>
  <si>
    <t>三木小学校</t>
    <rPh sb="0" eb="2">
      <t>ミキ</t>
    </rPh>
    <rPh sb="2" eb="5">
      <t>ショウガッコウ</t>
    </rPh>
    <phoneticPr fontId="12"/>
  </si>
  <si>
    <t>ミ</t>
    <phoneticPr fontId="8"/>
  </si>
  <si>
    <t>三木緑ヶ丘公園</t>
    <rPh sb="0" eb="2">
      <t>ミキ</t>
    </rPh>
    <rPh sb="2" eb="5">
      <t>ミドリガオカ</t>
    </rPh>
    <rPh sb="5" eb="7">
      <t>コウエン</t>
    </rPh>
    <phoneticPr fontId="8"/>
  </si>
  <si>
    <t>三木防災公園グランド</t>
    <rPh sb="0" eb="2">
      <t>ミキ</t>
    </rPh>
    <rPh sb="2" eb="4">
      <t>ボウサイ</t>
    </rPh>
    <rPh sb="4" eb="6">
      <t>コウエン</t>
    </rPh>
    <phoneticPr fontId="12"/>
  </si>
  <si>
    <t>ミ</t>
    <phoneticPr fontId="8"/>
  </si>
  <si>
    <t>三菱重工高砂グランド</t>
    <rPh sb="0" eb="2">
      <t>ミツビシ</t>
    </rPh>
    <rPh sb="2" eb="4">
      <t>ジュウコウ</t>
    </rPh>
    <rPh sb="4" eb="6">
      <t>タカサゴ</t>
    </rPh>
    <phoneticPr fontId="8"/>
  </si>
  <si>
    <t>三菱和田グランド</t>
    <rPh sb="0" eb="2">
      <t>ミツビシ</t>
    </rPh>
    <rPh sb="2" eb="4">
      <t>ワダ</t>
    </rPh>
    <phoneticPr fontId="8"/>
  </si>
  <si>
    <t>南落合小学校</t>
    <rPh sb="0" eb="1">
      <t>ミナミ</t>
    </rPh>
    <rPh sb="1" eb="3">
      <t>オチアイ</t>
    </rPh>
    <rPh sb="3" eb="4">
      <t>ショウ</t>
    </rPh>
    <rPh sb="4" eb="6">
      <t>ガッコウ</t>
    </rPh>
    <phoneticPr fontId="12"/>
  </si>
  <si>
    <t>美作総合グランド</t>
    <rPh sb="0" eb="2">
      <t>ミマサカ</t>
    </rPh>
    <rPh sb="2" eb="4">
      <t>ソウゴウ</t>
    </rPh>
    <phoneticPr fontId="12"/>
  </si>
  <si>
    <t>室谷公園グランド</t>
    <rPh sb="0" eb="1">
      <t>ムロ</t>
    </rPh>
    <rPh sb="1" eb="2">
      <t>タニ</t>
    </rPh>
    <rPh sb="2" eb="4">
      <t>コウエン</t>
    </rPh>
    <phoneticPr fontId="12"/>
  </si>
  <si>
    <t>社第３グランド</t>
    <rPh sb="0" eb="1">
      <t>ヤシロ</t>
    </rPh>
    <rPh sb="1" eb="2">
      <t>ダイ</t>
    </rPh>
    <phoneticPr fontId="12"/>
  </si>
  <si>
    <t>ヤ</t>
    <phoneticPr fontId="8"/>
  </si>
  <si>
    <t>安室小学校</t>
    <rPh sb="0" eb="2">
      <t>ヤスムロ</t>
    </rPh>
    <rPh sb="2" eb="5">
      <t>ショウガッコウ</t>
    </rPh>
    <phoneticPr fontId="8"/>
  </si>
  <si>
    <t>安室公園</t>
    <rPh sb="0" eb="1">
      <t>ヤス</t>
    </rPh>
    <rPh sb="1" eb="2">
      <t>ムロ</t>
    </rPh>
    <rPh sb="2" eb="4">
      <t>コウエン</t>
    </rPh>
    <phoneticPr fontId="8"/>
  </si>
  <si>
    <t>ヤ</t>
    <phoneticPr fontId="8"/>
  </si>
  <si>
    <t>山手台中学校</t>
    <rPh sb="0" eb="3">
      <t>ヤマテダイ</t>
    </rPh>
    <rPh sb="3" eb="6">
      <t>チュウガッコウ</t>
    </rPh>
    <phoneticPr fontId="8"/>
  </si>
  <si>
    <t>ユニバー競技場</t>
    <rPh sb="4" eb="7">
      <t>キョウギジョウ</t>
    </rPh>
    <phoneticPr fontId="12"/>
  </si>
  <si>
    <t>横尾小学校</t>
    <rPh sb="0" eb="2">
      <t>ヨコオ</t>
    </rPh>
    <rPh sb="2" eb="5">
      <t>ショウガッコウ</t>
    </rPh>
    <phoneticPr fontId="12"/>
  </si>
  <si>
    <t>吉尾公園</t>
    <rPh sb="0" eb="1">
      <t>ヨシ</t>
    </rPh>
    <rPh sb="1" eb="2">
      <t>オ</t>
    </rPh>
    <rPh sb="2" eb="4">
      <t>コウエン</t>
    </rPh>
    <phoneticPr fontId="12"/>
  </si>
  <si>
    <t>ライオスドリームランド</t>
    <phoneticPr fontId="15"/>
  </si>
  <si>
    <t>竜が岡グランド</t>
    <rPh sb="0" eb="1">
      <t>リュウ</t>
    </rPh>
    <rPh sb="2" eb="3">
      <t>オカ</t>
    </rPh>
    <phoneticPr fontId="12"/>
  </si>
  <si>
    <t>竜が台グランド</t>
    <rPh sb="0" eb="1">
      <t>リュウ</t>
    </rPh>
    <rPh sb="2" eb="3">
      <t>ダイ</t>
    </rPh>
    <phoneticPr fontId="12"/>
  </si>
  <si>
    <t>竜が台小学校</t>
    <rPh sb="0" eb="1">
      <t>リュウ</t>
    </rPh>
    <rPh sb="2" eb="3">
      <t>ダイ</t>
    </rPh>
    <rPh sb="3" eb="4">
      <t>ショウ</t>
    </rPh>
    <rPh sb="4" eb="6">
      <t>ガッコウ</t>
    </rPh>
    <phoneticPr fontId="12"/>
  </si>
  <si>
    <t>緑地公園</t>
    <rPh sb="0" eb="2">
      <t>リョクチ</t>
    </rPh>
    <rPh sb="2" eb="4">
      <t>コウエン</t>
    </rPh>
    <phoneticPr fontId="12"/>
  </si>
  <si>
    <t>六甲アイランド運動公園</t>
    <rPh sb="0" eb="2">
      <t>ロッコウ</t>
    </rPh>
    <rPh sb="7" eb="11">
      <t>ウンドウコウエン</t>
    </rPh>
    <phoneticPr fontId="12"/>
  </si>
  <si>
    <t>ロヴェストグランド</t>
    <phoneticPr fontId="8"/>
  </si>
  <si>
    <t>会場案内</t>
    <phoneticPr fontId="2"/>
  </si>
  <si>
    <t>国道175号「福中信号」を西へ入り直進、明石川をわたりさらに直進。お寺があるので右側へ進路をとり直進。</t>
    <phoneticPr fontId="2"/>
  </si>
  <si>
    <t>垂水JCTの西、神戸国際大付属高の東</t>
    <phoneticPr fontId="2"/>
  </si>
  <si>
    <t>新姫バス八多少学校前下車
神戸電鉄岡場駅より徒歩</t>
    <phoneticPr fontId="2"/>
  </si>
  <si>
    <t>新姫バス八多少学校前下車
神戸電鉄岡場駅より徒歩</t>
    <phoneticPr fontId="2"/>
  </si>
  <si>
    <t>全面芝生</t>
    <phoneticPr fontId="2"/>
  </si>
  <si>
    <t>200台</t>
    <rPh sb="3" eb="4">
      <t>ダイ</t>
    </rPh>
    <phoneticPr fontId="2"/>
  </si>
  <si>
    <t>駐車代500円</t>
    <rPh sb="0" eb="2">
      <t>チュウシャ</t>
    </rPh>
    <rPh sb="2" eb="3">
      <t>ダイ</t>
    </rPh>
    <rPh sb="6" eb="7">
      <t>エン</t>
    </rPh>
    <phoneticPr fontId="2"/>
  </si>
  <si>
    <t>兵庫県加西市西上野町17</t>
    <phoneticPr fontId="2"/>
  </si>
  <si>
    <t>ｱｸｱｽ加西(ｸﾞﾘｰﾝｽﾎﾟｰﾂ広場)</t>
  </si>
  <si>
    <t xml:space="preserve">神戸市西区伊川谷町有瀬金井場1127-1 </t>
    <phoneticPr fontId="2"/>
  </si>
  <si>
    <t>明石少年自然の家</t>
    <rPh sb="0" eb="2">
      <t>アカシ</t>
    </rPh>
    <rPh sb="2" eb="4">
      <t>ショウネン</t>
    </rPh>
    <rPh sb="4" eb="6">
      <t>シゼン</t>
    </rPh>
    <rPh sb="7" eb="8">
      <t>イエ</t>
    </rPh>
    <phoneticPr fontId="2"/>
  </si>
  <si>
    <t>兵庫県明石市大久保町江井島５６７</t>
    <phoneticPr fontId="2"/>
  </si>
  <si>
    <t>有岡小（伊丹）</t>
  </si>
  <si>
    <t>淡路東浦ｻﾝﾊﾟｰｸ</t>
  </si>
  <si>
    <t>兵庫県淡路市佐野新島</t>
    <phoneticPr fontId="2"/>
  </si>
  <si>
    <t>兵庫県淡路市久留麻2743番地</t>
    <phoneticPr fontId="2"/>
  </si>
  <si>
    <t>兵庫県伊丹市伊丹７丁目１−１</t>
    <phoneticPr fontId="2"/>
  </si>
  <si>
    <t>今田ｸﾞﾗﾝﾄﾞ</t>
  </si>
  <si>
    <t>兵庫県篠山市今田町今田新田14-1</t>
    <phoneticPr fontId="2"/>
  </si>
  <si>
    <t>兵庫県加古郡稲美町岡</t>
    <phoneticPr fontId="2"/>
  </si>
  <si>
    <t>兵庫県加古郡稲美町岡</t>
    <phoneticPr fontId="2"/>
  </si>
  <si>
    <t>稲美町立　ｻﾝ・ｽﾎﾟｰﾂﾗﾝﾄﾞいなみ</t>
  </si>
  <si>
    <t>え</t>
    <phoneticPr fontId="2"/>
  </si>
  <si>
    <t>江井ヶ島小</t>
  </si>
  <si>
    <t>押部谷小</t>
  </si>
  <si>
    <t>兵庫県川辺郡猪名川町万善十貫25-1</t>
    <phoneticPr fontId="2"/>
  </si>
  <si>
    <t>猪名川町ｽﾎﾟｰﾂｾﾝﾀｰｸﾞﾗｳﾝﾄﾞ</t>
  </si>
  <si>
    <t>兵庫県明石市大久保町西島</t>
    <phoneticPr fontId="2"/>
  </si>
  <si>
    <t xml:space="preserve">大阪府豊中市本町1丁目7-12 </t>
    <phoneticPr fontId="2"/>
  </si>
  <si>
    <t>兵庫県神戸市西区押部谷町福住</t>
    <phoneticPr fontId="2"/>
  </si>
  <si>
    <t>改定</t>
    <rPh sb="0" eb="2">
      <t>カイテイ</t>
    </rPh>
    <phoneticPr fontId="2"/>
  </si>
  <si>
    <t>科学技術高校</t>
  </si>
  <si>
    <t>学園東町小</t>
  </si>
  <si>
    <t>春日台小</t>
  </si>
  <si>
    <t>河西市善防ｸﾞﾘｰﾝﾊﾟｰｸ</t>
  </si>
  <si>
    <t>看護大学ｸﾞﾗﾝﾄﾞ</t>
  </si>
  <si>
    <t>駒ヶ谷公園ｸﾞﾗﾝﾄﾞ</t>
  </si>
  <si>
    <t>神戸製鋼高砂ｸﾞﾗﾝﾄﾞ</t>
  </si>
  <si>
    <t>兵庫県神戸市中央区脇浜町1-4-70</t>
    <phoneticPr fontId="2"/>
  </si>
  <si>
    <t>兵庫県神戸市西区学園東町５丁目５</t>
    <phoneticPr fontId="2"/>
  </si>
  <si>
    <t>兵庫県加古川市野口町野口</t>
    <phoneticPr fontId="2"/>
  </si>
  <si>
    <t>兵庫県加古川市野口町北野</t>
    <phoneticPr fontId="2"/>
  </si>
  <si>
    <t>加古川市立 野口小</t>
  </si>
  <si>
    <t>加古川市立 野口北小</t>
  </si>
  <si>
    <t>兵庫県 加西市両月町 484 番地の 1</t>
    <phoneticPr fontId="2"/>
  </si>
  <si>
    <t>兵庫県神戸市西区春日台４丁目</t>
    <phoneticPr fontId="2"/>
  </si>
  <si>
    <t>神戸市西区学園西町３丁目４番地</t>
    <phoneticPr fontId="2"/>
  </si>
  <si>
    <t>高砂市荒井町新浜</t>
    <phoneticPr fontId="2"/>
  </si>
  <si>
    <t>高砂市荒井町新浜</t>
    <phoneticPr fontId="2"/>
  </si>
  <si>
    <t>兵庫県三田市ゆりのき台１丁目４４</t>
    <phoneticPr fontId="2"/>
  </si>
  <si>
    <t>加古川市別府町新野辺</t>
    <phoneticPr fontId="2"/>
  </si>
  <si>
    <t>瀬戸公園球技場</t>
  </si>
  <si>
    <t>ｻﾝﾌﾞﾛｽｽﾎﾟｰﾂﾌｨｰﾙﾄﾞ新宮</t>
  </si>
  <si>
    <t>三田市立 富士小</t>
  </si>
  <si>
    <t>兵庫県三田市富士が丘１丁目</t>
    <phoneticPr fontId="2"/>
  </si>
  <si>
    <t>三田市あかしあ台2-19</t>
    <phoneticPr fontId="2"/>
  </si>
  <si>
    <t>三田市平谷ｸﾞﾗﾝﾄﾞ</t>
  </si>
  <si>
    <t>兵庫県たつの市新宮町栗町４４５</t>
    <phoneticPr fontId="2"/>
  </si>
  <si>
    <t>兵庫県姫路市広畑区夢前町</t>
    <phoneticPr fontId="2"/>
  </si>
  <si>
    <t>新日鉄広畑ｸﾞﾗｳﾝﾄﾞ</t>
  </si>
  <si>
    <t>太子町民ｸﾞﾗﾝﾄﾞ</t>
  </si>
  <si>
    <t>多井畑小</t>
  </si>
  <si>
    <t>天満南小</t>
  </si>
  <si>
    <t>三田市テクノパーク3-1</t>
    <phoneticPr fontId="2"/>
  </si>
  <si>
    <t>ﾃｸﾉ公園ｸﾞﾗﾝﾄﾞ</t>
  </si>
  <si>
    <t>大阪府南河内郡太子町春日</t>
    <phoneticPr fontId="2"/>
  </si>
  <si>
    <t>兵庫県神戸市須磨区友が丘３−１０６</t>
    <phoneticPr fontId="2"/>
  </si>
  <si>
    <t>兵庫県加古郡稲美町森安</t>
    <phoneticPr fontId="2"/>
  </si>
  <si>
    <t>西落合小</t>
  </si>
  <si>
    <t>兵庫県神戸市須磨区西落合７丁目１</t>
    <phoneticPr fontId="2"/>
  </si>
  <si>
    <t>*</t>
    <phoneticPr fontId="2"/>
  </si>
  <si>
    <t>東灘高校</t>
  </si>
  <si>
    <t>*</t>
    <phoneticPr fontId="2"/>
  </si>
  <si>
    <t>藤江小</t>
  </si>
  <si>
    <t>ふれあいと創造の里</t>
  </si>
  <si>
    <t>本庄小</t>
  </si>
  <si>
    <t>*</t>
    <phoneticPr fontId="2"/>
  </si>
  <si>
    <t>日岡山公園ｸﾞﾗﾝﾄﾞ</t>
  </si>
  <si>
    <t>兵庫県神戸市東灘区深江浜町</t>
    <phoneticPr fontId="2"/>
  </si>
  <si>
    <t>兵庫県明石市藤江</t>
    <phoneticPr fontId="2"/>
  </si>
  <si>
    <t>三田市四ツ辻1129-1</t>
    <phoneticPr fontId="2"/>
  </si>
  <si>
    <t>神戸市東灘区青木4丁目3</t>
    <phoneticPr fontId="2"/>
  </si>
  <si>
    <t>兵庫県神戸市東灘区青木４丁目３</t>
    <phoneticPr fontId="2"/>
  </si>
  <si>
    <t>三木協同学苑</t>
  </si>
  <si>
    <t>三木小</t>
  </si>
  <si>
    <t>三菱重工高砂ｸﾞﾗﾝﾄﾞ</t>
  </si>
  <si>
    <t>三菱和田ｸﾞﾗﾝﾄﾞ</t>
  </si>
  <si>
    <t>兵庫県三木市大塚２丁目４</t>
    <phoneticPr fontId="2"/>
  </si>
  <si>
    <t>兵庫県三木市緑が丘町西２丁目４２</t>
    <phoneticPr fontId="2"/>
  </si>
  <si>
    <t>三木市立緑ヶ丘ｽﾎﾟｰﾂ公園</t>
  </si>
  <si>
    <t>高砂市荒井町新浜2-7</t>
    <phoneticPr fontId="2"/>
  </si>
  <si>
    <t>兵庫県神戸市兵庫区笠松通8</t>
    <phoneticPr fontId="2"/>
  </si>
  <si>
    <t>ロ</t>
    <phoneticPr fontId="8"/>
  </si>
  <si>
    <t>*</t>
    <phoneticPr fontId="8"/>
  </si>
  <si>
    <t>*</t>
    <phoneticPr fontId="8"/>
  </si>
  <si>
    <t>*</t>
    <phoneticPr fontId="8"/>
  </si>
  <si>
    <t xml:space="preserve">安室公園 </t>
  </si>
  <si>
    <t>横尾小</t>
  </si>
  <si>
    <t>竜が台小</t>
  </si>
  <si>
    <t>兵庫県加東郡社町佐保43</t>
    <phoneticPr fontId="2"/>
  </si>
  <si>
    <r>
      <t>社第三ｸﾞﾗｳﾝﾄﾞ</t>
    </r>
    <r>
      <rPr>
        <u/>
        <sz val="11"/>
        <color theme="10"/>
        <rFont val="ＭＳ Ｐゴシック"/>
        <family val="3"/>
        <charset val="128"/>
        <scheme val="minor"/>
      </rPr>
      <t xml:space="preserve"> </t>
    </r>
  </si>
  <si>
    <t>兵庫県姫路市田寺６丁目１１</t>
    <phoneticPr fontId="2"/>
  </si>
  <si>
    <t>兵庫県姫路市辻井８丁目１３</t>
    <phoneticPr fontId="2"/>
  </si>
  <si>
    <t>兵庫県神戸市須磨区緑台</t>
    <phoneticPr fontId="2"/>
  </si>
  <si>
    <t>ﾕﾆﾊﾞｰ記念競技場</t>
  </si>
  <si>
    <t>兵庫県神戸市須磨区横尾５丁目３</t>
    <phoneticPr fontId="2"/>
  </si>
  <si>
    <t>神戸市西区岩岡町岩岡字西中島４３６番２</t>
    <phoneticPr fontId="2"/>
  </si>
  <si>
    <t>ｾﾝｱｰﾉ岩岡ｸﾞﾗﾝﾄﾞ</t>
  </si>
  <si>
    <t>兵庫県神戸市須磨区竜が台６丁目１５</t>
    <phoneticPr fontId="2"/>
  </si>
  <si>
    <t>神戸市北区鹿の子台南町５丁目３</t>
    <phoneticPr fontId="2"/>
  </si>
  <si>
    <t>ﾁｰﾑ3台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</si>
</sst>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176" formatCode="0_ "/>
    <numFmt numFmtId="177" formatCode="#,##0_ ;[Red]\-#,##0\ "/>
  </numFmts>
  <fonts count="23" x14ac:knownFonts="1"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2"/>
      <color theme="0"/>
      <name val="HG丸ｺﾞｼｯｸM-PRO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22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u/>
      <sz val="9"/>
      <color rgb="FF0000FF"/>
      <name val="ＭＳ Ｐゴシック"/>
      <family val="2"/>
      <charset val="128"/>
      <scheme val="minor"/>
    </font>
    <font>
      <sz val="9"/>
      <color rgb="FF0000FF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0" fillId="5" borderId="9" xfId="1" applyFont="1" applyFill="1" applyBorder="1" applyAlignment="1">
      <alignment horizontal="center" vertical="center" wrapText="1"/>
    </xf>
    <xf numFmtId="0" fontId="12" fillId="0" borderId="0" xfId="2" applyProtection="1">
      <alignment vertical="center"/>
      <protection hidden="1"/>
    </xf>
    <xf numFmtId="0" fontId="12" fillId="0" borderId="0" xfId="2" applyAlignment="1" applyProtection="1">
      <alignment horizontal="center" vertical="center"/>
      <protection hidden="1"/>
    </xf>
    <xf numFmtId="0" fontId="12" fillId="0" borderId="0" xfId="2" applyAlignment="1" applyProtection="1">
      <alignment vertical="center" shrinkToFit="1"/>
      <protection hidden="1"/>
    </xf>
    <xf numFmtId="0" fontId="12" fillId="0" borderId="1" xfId="2" applyFill="1" applyBorder="1" applyAlignment="1" applyProtection="1">
      <alignment horizontal="center" vertical="center"/>
      <protection hidden="1"/>
    </xf>
    <xf numFmtId="0" fontId="12" fillId="7" borderId="1" xfId="2" applyFill="1" applyBorder="1" applyAlignment="1" applyProtection="1">
      <alignment horizontal="center" vertical="center"/>
      <protection hidden="1"/>
    </xf>
    <xf numFmtId="0" fontId="12" fillId="9" borderId="1" xfId="2" applyFill="1" applyBorder="1" applyAlignment="1" applyProtection="1">
      <alignment horizontal="center" vertical="center"/>
      <protection hidden="1"/>
    </xf>
    <xf numFmtId="0" fontId="12" fillId="0" borderId="0" xfId="2" applyFill="1" applyProtection="1">
      <alignment vertical="center"/>
      <protection hidden="1"/>
    </xf>
    <xf numFmtId="0" fontId="12" fillId="0" borderId="0" xfId="2" applyFill="1" applyBorder="1" applyAlignment="1" applyProtection="1">
      <alignment horizontal="center" vertical="center"/>
      <protection locked="0" hidden="1"/>
    </xf>
    <xf numFmtId="0" fontId="12" fillId="0" borderId="0" xfId="2" applyFill="1" applyAlignment="1" applyProtection="1">
      <alignment vertical="center" shrinkToFit="1"/>
      <protection hidden="1"/>
    </xf>
    <xf numFmtId="0" fontId="12" fillId="10" borderId="1" xfId="2" applyFill="1" applyBorder="1" applyAlignment="1" applyProtection="1">
      <alignment horizontal="center" vertical="center"/>
      <protection hidden="1"/>
    </xf>
    <xf numFmtId="0" fontId="17" fillId="0" borderId="12" xfId="2" applyFont="1" applyBorder="1" applyAlignment="1" applyProtection="1">
      <alignment vertical="center"/>
      <protection hidden="1"/>
    </xf>
    <xf numFmtId="0" fontId="12" fillId="0" borderId="1" xfId="2" applyBorder="1" applyProtection="1">
      <alignment vertical="center"/>
      <protection hidden="1"/>
    </xf>
    <xf numFmtId="0" fontId="12" fillId="0" borderId="1" xfId="2" applyBorder="1" applyAlignment="1" applyProtection="1">
      <alignment horizontal="center" vertical="center"/>
      <protection hidden="1"/>
    </xf>
    <xf numFmtId="0" fontId="12" fillId="8" borderId="1" xfId="2" applyFill="1" applyBorder="1" applyProtection="1">
      <alignment vertical="center"/>
      <protection locked="0" hidden="1"/>
    </xf>
    <xf numFmtId="176" fontId="12" fillId="8" borderId="1" xfId="2" applyNumberFormat="1" applyFill="1" applyBorder="1" applyAlignment="1" applyProtection="1">
      <alignment vertical="center" shrinkToFit="1"/>
      <protection locked="0" hidden="1"/>
    </xf>
    <xf numFmtId="176" fontId="12" fillId="0" borderId="1" xfId="2" applyNumberFormat="1" applyBorder="1" applyProtection="1">
      <alignment vertical="center"/>
      <protection hidden="1"/>
    </xf>
    <xf numFmtId="42" fontId="12" fillId="7" borderId="1" xfId="2" applyNumberFormat="1" applyFill="1" applyBorder="1" applyProtection="1">
      <alignment vertical="center"/>
      <protection hidden="1"/>
    </xf>
    <xf numFmtId="42" fontId="12" fillId="9" borderId="1" xfId="2" applyNumberFormat="1" applyFill="1" applyBorder="1" applyProtection="1">
      <alignment vertical="center"/>
      <protection hidden="1"/>
    </xf>
    <xf numFmtId="42" fontId="12" fillId="10" borderId="1" xfId="2" applyNumberFormat="1" applyFill="1" applyBorder="1" applyProtection="1">
      <alignment vertical="center"/>
      <protection hidden="1"/>
    </xf>
    <xf numFmtId="0" fontId="12" fillId="8" borderId="1" xfId="2" applyFont="1" applyFill="1" applyBorder="1" applyAlignment="1" applyProtection="1">
      <alignment vertical="center"/>
      <protection locked="0"/>
    </xf>
    <xf numFmtId="177" fontId="12" fillId="8" borderId="1" xfId="3" applyNumberFormat="1" applyFont="1" applyFill="1" applyBorder="1" applyAlignment="1" applyProtection="1">
      <alignment horizontal="right" vertical="center" shrinkToFit="1"/>
      <protection locked="0"/>
    </xf>
    <xf numFmtId="0" fontId="12" fillId="11" borderId="1" xfId="2" applyFill="1" applyBorder="1" applyProtection="1">
      <alignment vertical="center"/>
      <protection locked="0" hidden="1"/>
    </xf>
    <xf numFmtId="176" fontId="12" fillId="11" borderId="1" xfId="2" applyNumberFormat="1" applyFill="1" applyBorder="1" applyAlignment="1" applyProtection="1">
      <alignment vertical="center" shrinkToFit="1"/>
      <protection locked="0" hidden="1"/>
    </xf>
    <xf numFmtId="0" fontId="3" fillId="8" borderId="1" xfId="2" applyFont="1" applyFill="1" applyBorder="1" applyProtection="1">
      <alignment vertical="center"/>
      <protection locked="0" hidden="1"/>
    </xf>
    <xf numFmtId="176" fontId="12" fillId="12" borderId="1" xfId="2" applyNumberFormat="1" applyFill="1" applyBorder="1" applyAlignment="1" applyProtection="1">
      <alignment horizontal="center" vertical="center"/>
      <protection hidden="1"/>
    </xf>
    <xf numFmtId="42" fontId="12" fillId="12" borderId="1" xfId="2" applyNumberFormat="1" applyFill="1" applyBorder="1" applyProtection="1">
      <alignment vertical="center"/>
      <protection hidden="1"/>
    </xf>
    <xf numFmtId="0" fontId="18" fillId="7" borderId="1" xfId="2" applyFont="1" applyFill="1" applyBorder="1" applyAlignment="1" applyProtection="1">
      <alignment horizontal="center" vertical="center" wrapText="1"/>
      <protection hidden="1"/>
    </xf>
    <xf numFmtId="0" fontId="18" fillId="9" borderId="1" xfId="2" applyFont="1" applyFill="1" applyBorder="1" applyAlignment="1" applyProtection="1">
      <alignment horizontal="center" vertical="center" wrapText="1"/>
      <protection hidden="1"/>
    </xf>
    <xf numFmtId="0" fontId="18" fillId="9" borderId="11" xfId="2" applyFont="1" applyFill="1" applyBorder="1" applyAlignment="1" applyProtection="1">
      <alignment horizontal="center" vertical="center" wrapText="1"/>
      <protection hidden="1"/>
    </xf>
    <xf numFmtId="0" fontId="18" fillId="0" borderId="0" xfId="2" applyFont="1" applyProtection="1">
      <alignment vertical="center"/>
      <protection hidden="1"/>
    </xf>
    <xf numFmtId="14" fontId="19" fillId="0" borderId="0" xfId="0" applyNumberFormat="1" applyFont="1" applyFill="1" applyAlignment="1">
      <alignment horizontal="justify" vertical="center"/>
    </xf>
    <xf numFmtId="0" fontId="20" fillId="4" borderId="1" xfId="1" applyFont="1" applyFill="1" applyBorder="1" applyAlignment="1">
      <alignment vertical="center" wrapText="1"/>
    </xf>
    <xf numFmtId="0" fontId="20" fillId="3" borderId="1" xfId="1" applyFont="1" applyFill="1" applyBorder="1" applyAlignment="1">
      <alignment vertical="center" wrapText="1"/>
    </xf>
    <xf numFmtId="0" fontId="20" fillId="5" borderId="1" xfId="1" applyFont="1" applyFill="1" applyBorder="1" applyAlignment="1">
      <alignment vertical="center" wrapText="1"/>
    </xf>
    <xf numFmtId="0" fontId="20" fillId="5" borderId="9" xfId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2" fillId="13" borderId="1" xfId="2" applyFill="1" applyBorder="1" applyAlignment="1" applyProtection="1">
      <alignment horizontal="center" vertical="center"/>
      <protection hidden="1"/>
    </xf>
    <xf numFmtId="0" fontId="12" fillId="14" borderId="1" xfId="2" applyFill="1" applyBorder="1" applyAlignment="1" applyProtection="1">
      <alignment horizontal="center" vertical="center"/>
      <protection hidden="1"/>
    </xf>
    <xf numFmtId="0" fontId="12" fillId="15" borderId="1" xfId="2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justify" vertical="center"/>
    </xf>
    <xf numFmtId="0" fontId="4" fillId="6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7" fillId="0" borderId="12" xfId="2" applyFont="1" applyBorder="1" applyAlignment="1" applyProtection="1">
      <alignment horizontal="left" vertical="center" wrapText="1"/>
      <protection hidden="1"/>
    </xf>
    <xf numFmtId="0" fontId="13" fillId="0" borderId="0" xfId="2" applyFont="1" applyAlignment="1" applyProtection="1">
      <alignment horizontal="center" vertical="center"/>
      <protection hidden="1"/>
    </xf>
    <xf numFmtId="0" fontId="14" fillId="0" borderId="0" xfId="2" applyFont="1" applyAlignment="1" applyProtection="1">
      <alignment horizontal="center" vertical="center"/>
      <protection hidden="1"/>
    </xf>
    <xf numFmtId="0" fontId="12" fillId="0" borderId="1" xfId="2" applyFill="1" applyBorder="1" applyAlignment="1" applyProtection="1">
      <alignment horizontal="center" vertical="center"/>
      <protection hidden="1"/>
    </xf>
    <xf numFmtId="0" fontId="12" fillId="8" borderId="1" xfId="2" applyFill="1" applyBorder="1" applyAlignment="1" applyProtection="1">
      <alignment horizontal="center" vertical="center"/>
      <protection locked="0" hidden="1"/>
    </xf>
    <xf numFmtId="0" fontId="16" fillId="0" borderId="1" xfId="2" applyFont="1" applyFill="1" applyBorder="1" applyAlignment="1" applyProtection="1">
      <alignment horizontal="left" vertical="center"/>
      <protection hidden="1"/>
    </xf>
    <xf numFmtId="0" fontId="12" fillId="8" borderId="11" xfId="2" applyFill="1" applyBorder="1" applyAlignment="1" applyProtection="1">
      <alignment horizontal="center" vertical="center"/>
      <protection locked="0" hidden="1"/>
    </xf>
    <xf numFmtId="0" fontId="12" fillId="8" borderId="7" xfId="2" applyFill="1" applyBorder="1" applyAlignment="1" applyProtection="1">
      <alignment horizontal="center" vertical="center"/>
      <protection locked="0" hidden="1"/>
    </xf>
    <xf numFmtId="0" fontId="12" fillId="9" borderId="11" xfId="2" applyFill="1" applyBorder="1" applyAlignment="1" applyProtection="1">
      <alignment horizontal="center" vertical="center"/>
      <protection hidden="1"/>
    </xf>
    <xf numFmtId="0" fontId="12" fillId="9" borderId="13" xfId="2" applyFill="1" applyBorder="1" applyAlignment="1" applyProtection="1">
      <alignment horizontal="center" vertical="center"/>
      <protection hidden="1"/>
    </xf>
    <xf numFmtId="0" fontId="12" fillId="10" borderId="14" xfId="2" applyFill="1" applyBorder="1" applyAlignment="1" applyProtection="1">
      <alignment horizontal="center" vertical="center" wrapText="1"/>
      <protection hidden="1"/>
    </xf>
    <xf numFmtId="0" fontId="12" fillId="10" borderId="15" xfId="2" applyFill="1" applyBorder="1" applyAlignment="1" applyProtection="1">
      <alignment horizontal="center" vertical="center" wrapText="1"/>
      <protection hidden="1"/>
    </xf>
    <xf numFmtId="0" fontId="12" fillId="0" borderId="1" xfId="2" applyBorder="1" applyAlignment="1" applyProtection="1">
      <alignment horizontal="center" vertical="center"/>
      <protection hidden="1"/>
    </xf>
    <xf numFmtId="0" fontId="12" fillId="0" borderId="1" xfId="2" applyBorder="1" applyAlignment="1" applyProtection="1">
      <alignment horizontal="center" vertical="center" wrapText="1" shrinkToFit="1"/>
      <protection hidden="1"/>
    </xf>
    <xf numFmtId="0" fontId="12" fillId="0" borderId="1" xfId="2" applyBorder="1" applyAlignment="1" applyProtection="1">
      <alignment horizontal="center" vertical="center" wrapText="1"/>
      <protection hidden="1"/>
    </xf>
    <xf numFmtId="0" fontId="12" fillId="7" borderId="11" xfId="2" applyFill="1" applyBorder="1" applyAlignment="1" applyProtection="1">
      <alignment horizontal="center" vertical="center"/>
      <protection hidden="1"/>
    </xf>
    <xf numFmtId="0" fontId="12" fillId="7" borderId="13" xfId="2" applyFill="1" applyBorder="1" applyAlignment="1" applyProtection="1">
      <alignment horizontal="center" vertical="center"/>
      <protection hidden="1"/>
    </xf>
    <xf numFmtId="0" fontId="12" fillId="7" borderId="7" xfId="2" applyFill="1" applyBorder="1" applyAlignment="1" applyProtection="1">
      <alignment horizontal="center" vertical="center"/>
      <protection hidden="1"/>
    </xf>
  </cellXfs>
  <cellStyles count="4">
    <cellStyle name="ハイパーリンク" xfId="1" builtinId="8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apion.co.jp/address/28110/11::3/" TargetMode="External"/><Relationship Id="rId117" Type="http://schemas.openxmlformats.org/officeDocument/2006/relationships/hyperlink" Target="http://www.mapion.co.jp/m/34.8125417_135.2166444_8/poi=L28501010400000000257/" TargetMode="External"/><Relationship Id="rId21" Type="http://schemas.openxmlformats.org/officeDocument/2006/relationships/hyperlink" Target="http://www.mapion.co.jp/phonebook/M11006/28111/L28105010500000000291/" TargetMode="External"/><Relationship Id="rId42" Type="http://schemas.openxmlformats.org/officeDocument/2006/relationships/hyperlink" Target="http://www.mapion.co.jp/m/34.6804778_135.0573556_8/poi=L28105010500000000332/" TargetMode="External"/><Relationship Id="rId47" Type="http://schemas.openxmlformats.org/officeDocument/2006/relationships/hyperlink" Target="http://map.goo.ne.jp/map/place/26002846541/" TargetMode="External"/><Relationship Id="rId63" Type="http://schemas.openxmlformats.org/officeDocument/2006/relationships/hyperlink" Target="http://www.mapion.co.jp/m/35.3823583_134.5701139_8/poi=0796678722-001/" TargetMode="External"/><Relationship Id="rId68" Type="http://schemas.openxmlformats.org/officeDocument/2006/relationships/hyperlink" Target="http://www.mapion.co.jp/m/34.76895_135.2013639_8/poi=L28105010500000000300/" TargetMode="External"/><Relationship Id="rId84" Type="http://schemas.openxmlformats.org/officeDocument/2006/relationships/hyperlink" Target="http://www.mapion.co.jp/m/34.6591833_135.1459917_8/poi=L28105010500000000385/" TargetMode="External"/><Relationship Id="rId89" Type="http://schemas.openxmlformats.org/officeDocument/2006/relationships/hyperlink" Target="http://www.mapion.co.jp/m/34.9365194_134.9469972_8/poi=ZL0001509353/" TargetMode="External"/><Relationship Id="rId112" Type="http://schemas.openxmlformats.org/officeDocument/2006/relationships/hyperlink" Target="http://www.mapion.co.jp/m/34.75075_134.9454_8/poi=L28105010500000000166/" TargetMode="External"/><Relationship Id="rId133" Type="http://schemas.openxmlformats.org/officeDocument/2006/relationships/hyperlink" Target="http://www.mapion.co.jp/m2/34.68028991,134.91464533,16/poi=L28105010500000000015" TargetMode="External"/><Relationship Id="rId138" Type="http://schemas.openxmlformats.org/officeDocument/2006/relationships/hyperlink" Target="http://www.mapion.co.jp/m2/34.75998541,134.87041329,16/poi=L28105010500000000203" TargetMode="External"/><Relationship Id="rId154" Type="http://schemas.openxmlformats.org/officeDocument/2006/relationships/hyperlink" Target="http://www.mapion.co.jp/m2/34.93165318,135.17010046,16/from_address=28219:57::3:1" TargetMode="External"/><Relationship Id="rId159" Type="http://schemas.openxmlformats.org/officeDocument/2006/relationships/hyperlink" Target="http://www.mapion.co.jp/m/34.7164389_135.2887028_8/poi=L28501010400000000198/" TargetMode="External"/><Relationship Id="rId170" Type="http://schemas.openxmlformats.org/officeDocument/2006/relationships/printerSettings" Target="../printerSettings/printerSettings1.bin"/><Relationship Id="rId16" Type="http://schemas.openxmlformats.org/officeDocument/2006/relationships/hyperlink" Target="http://www.mapion.co.jp/m2/34.4558132,134.93324841,16/poi=L28202010800000000011" TargetMode="External"/><Relationship Id="rId107" Type="http://schemas.openxmlformats.org/officeDocument/2006/relationships/hyperlink" Target="http://www.mapion.co.jp/m/34.7838361_135.0534667_8/poi=ZL0001483581/" TargetMode="External"/><Relationship Id="rId11" Type="http://schemas.openxmlformats.org/officeDocument/2006/relationships/hyperlink" Target="http://www1.sumoto.gr.jp/asupa/koutuu/index.html" TargetMode="External"/><Relationship Id="rId32" Type="http://schemas.openxmlformats.org/officeDocument/2006/relationships/hyperlink" Target="http://map.goo.ne.jp/map/place/28002732601/" TargetMode="External"/><Relationship Id="rId37" Type="http://schemas.openxmlformats.org/officeDocument/2006/relationships/hyperlink" Target="http://www.mapion.co.jp/m2/34.78187267,135.03155387,16/from_address=28215:27:7:1" TargetMode="External"/><Relationship Id="rId53" Type="http://schemas.openxmlformats.org/officeDocument/2006/relationships/hyperlink" Target="http://www.mapion.co.jp/m/34.7432_135.3277361_8/poi=L28105010500000000648/" TargetMode="External"/><Relationship Id="rId58" Type="http://schemas.openxmlformats.org/officeDocument/2006/relationships/hyperlink" Target="http://www.mapion.co.jp/m2/34.90043585,135.22795198,16/poi=L28501010100000000067" TargetMode="External"/><Relationship Id="rId74" Type="http://schemas.openxmlformats.org/officeDocument/2006/relationships/hyperlink" Target="http://www.mapion.co.jp/m/35.2263694_135.0062639_8/poi=L28202011400000000026/" TargetMode="External"/><Relationship Id="rId79" Type="http://schemas.openxmlformats.org/officeDocument/2006/relationships/hyperlink" Target="http://www.mapion.co.jp/m/34.6527528_135.0415278_8/poi=L28105010500000000383/" TargetMode="External"/><Relationship Id="rId102" Type="http://schemas.openxmlformats.org/officeDocument/2006/relationships/hyperlink" Target="http://www.mapion.co.jp/m2/34.7211411,135.28886657,16/poi=L28105010500000000408" TargetMode="External"/><Relationship Id="rId123" Type="http://schemas.openxmlformats.org/officeDocument/2006/relationships/hyperlink" Target="http://u-bu.jp/LovestKOBE/page_grand.html" TargetMode="External"/><Relationship Id="rId128" Type="http://schemas.openxmlformats.org/officeDocument/2006/relationships/hyperlink" Target="http://higashiurasunpark.jp/sunpark/access.html" TargetMode="External"/><Relationship Id="rId144" Type="http://schemas.openxmlformats.org/officeDocument/2006/relationships/hyperlink" Target="https://www.google.com/maps/place/%E9%A7%92%E3%83%B6%E8%B0%B7%E9%81%8B%E5%8B%95%E5%85%AC%E5%9C%92/@34.911723,135.180167,14z/data=!4m5!3m4!1s0x0:0x67d86f6ba3ae18cf!8m2!3d34.911723!4d135.180167?hl=ja" TargetMode="External"/><Relationship Id="rId149" Type="http://schemas.openxmlformats.org/officeDocument/2006/relationships/hyperlink" Target="http://map.yahoo.co.jp/maps?lat=34.793483119592&amp;lon=134.63872057669&amp;mode=map&amp;type=scroll&amp;z=18" TargetMode="External"/><Relationship Id="rId5" Type="http://schemas.openxmlformats.org/officeDocument/2006/relationships/hyperlink" Target="http://maps.loco.yahoo.co.jp/maps?ei=UTF-8&amp;type=scroll&amp;mode=map&amp;lon=134.87772&amp;lat=34.69492&amp;p=%E6%98%8E%E7%9F%B3%E6%B5%B7%E6%B5%9C%E5%85%AC%E5%9C%92&amp;z=15&amp;uid=46b893e7f3f55d50b8e867281f2bb33ca1ab8b31&amp;fa=ids" TargetMode="External"/><Relationship Id="rId90" Type="http://schemas.openxmlformats.org/officeDocument/2006/relationships/hyperlink" Target="http://www.mapion.co.jp/m/34.9212722_134.4459361_8/poi=L28202010800000000021/" TargetMode="External"/><Relationship Id="rId95" Type="http://schemas.openxmlformats.org/officeDocument/2006/relationships/hyperlink" Target="http://www.mapion.co.jp/m/34.6819806_135.1037444_8/poi=L28105010500000000391/" TargetMode="External"/><Relationship Id="rId160" Type="http://schemas.openxmlformats.org/officeDocument/2006/relationships/hyperlink" Target="http://www.mapion.co.jp/m2/34.78187267,135.03155387,16/from_address=28215:27:7:1" TargetMode="External"/><Relationship Id="rId165" Type="http://schemas.openxmlformats.org/officeDocument/2006/relationships/hyperlink" Target="http://www.mapion.co.jp/m2/34.85936386,134.66774183,16/poi=L28105010500000000701" TargetMode="External"/><Relationship Id="rId22" Type="http://schemas.openxmlformats.org/officeDocument/2006/relationships/hyperlink" Target="http://www.vissel-kobe.co.jp/club/ibuki/" TargetMode="External"/><Relationship Id="rId27" Type="http://schemas.openxmlformats.org/officeDocument/2006/relationships/hyperlink" Target="http://www2.kobe-c.ed.jp/kagi-hs/?page_id=632" TargetMode="External"/><Relationship Id="rId43" Type="http://schemas.openxmlformats.org/officeDocument/2006/relationships/hyperlink" Target="http://www.mapion.co.jp/m2/35.02461299,134.36038306,16/poi=L28105010400000000207" TargetMode="External"/><Relationship Id="rId48" Type="http://schemas.openxmlformats.org/officeDocument/2006/relationships/hyperlink" Target="http://www.mapion.co.jp/m/34.7033556_135.1142306_8/poi=ZL0001503769/" TargetMode="External"/><Relationship Id="rId64" Type="http://schemas.openxmlformats.org/officeDocument/2006/relationships/hyperlink" Target="http://www.kobe-fa.gr.jp/ground/ground21.html" TargetMode="External"/><Relationship Id="rId69" Type="http://schemas.openxmlformats.org/officeDocument/2006/relationships/hyperlink" Target="http://www.mapion.co.jp/m/34.6530111_135.1068944_8/poi=L28105010500000000350/" TargetMode="External"/><Relationship Id="rId113" Type="http://schemas.openxmlformats.org/officeDocument/2006/relationships/hyperlink" Target="http://www.map-navi.com/culture/spot/cu23675.html" TargetMode="External"/><Relationship Id="rId118" Type="http://schemas.openxmlformats.org/officeDocument/2006/relationships/hyperlink" Target="http://www.mapion.co.jp/m2/34.89089263,135.71046542,16/poi=ZL0001590209" TargetMode="External"/><Relationship Id="rId134" Type="http://schemas.openxmlformats.org/officeDocument/2006/relationships/hyperlink" Target="https://www.navitime.co.jp/poi?spt=00004.27108900729" TargetMode="External"/><Relationship Id="rId139" Type="http://schemas.openxmlformats.org/officeDocument/2006/relationships/hyperlink" Target="http://www.mapion.co.jp/m2/34.75481615,134.85458426,16/poi=L28105010500000000204" TargetMode="External"/><Relationship Id="rId80" Type="http://schemas.openxmlformats.org/officeDocument/2006/relationships/hyperlink" Target="http://www.mapion.co.jp/m/34.83565_135.2210667_8/poi=L28105010500000000382/" TargetMode="External"/><Relationship Id="rId85" Type="http://schemas.openxmlformats.org/officeDocument/2006/relationships/hyperlink" Target="http://www.kobe-fa.gr.jp/ground/ground17.html" TargetMode="External"/><Relationship Id="rId150" Type="http://schemas.openxmlformats.org/officeDocument/2006/relationships/hyperlink" Target="http://www.mapion.co.jp/m2/34.51997211,135.64256731,16/poi=ZL0001578118" TargetMode="External"/><Relationship Id="rId155" Type="http://schemas.openxmlformats.org/officeDocument/2006/relationships/hyperlink" Target="http://www.mapion.co.jp/m2/34.6819243,135.08922987,16/poi=L28105010500000000377" TargetMode="External"/><Relationship Id="rId171" Type="http://schemas.openxmlformats.org/officeDocument/2006/relationships/vmlDrawing" Target="../drawings/vmlDrawing1.vml"/><Relationship Id="rId12" Type="http://schemas.openxmlformats.org/officeDocument/2006/relationships/hyperlink" Target="http://www.mapion.co.jp/m/34.8561583_134.6704889_8/poi=L28105010500000000701/" TargetMode="External"/><Relationship Id="rId17" Type="http://schemas.openxmlformats.org/officeDocument/2006/relationships/hyperlink" Target="http://www.mapion.co.jp/m2/34.67192649,135.01238428,16/poi=L28105010500000000287" TargetMode="External"/><Relationship Id="rId33" Type="http://schemas.openxmlformats.org/officeDocument/2006/relationships/hyperlink" Target="http://www.mapion.co.jp/m/34.7732889_134.8799639_8/poi=L28105010500000000198/" TargetMode="External"/><Relationship Id="rId38" Type="http://schemas.openxmlformats.org/officeDocument/2006/relationships/hyperlink" Target="http://www.mapion.co.jp/m/34.7165028_135.0262389_8/poi=L28105010500000000324/" TargetMode="External"/><Relationship Id="rId59" Type="http://schemas.openxmlformats.org/officeDocument/2006/relationships/hyperlink" Target="http://map.yahoo.co.jp/maps?lat=34.727879488317&amp;lon=134.83562601185&amp;mode=map&amp;type=scroll&amp;z=17" TargetMode="External"/><Relationship Id="rId103" Type="http://schemas.openxmlformats.org/officeDocument/2006/relationships/hyperlink" Target="http://www.mapion.co.jp/m2/34.84447433,134.56397373,16/poi=L28105010500000000574" TargetMode="External"/><Relationship Id="rId108" Type="http://schemas.openxmlformats.org/officeDocument/2006/relationships/hyperlink" Target="http://www.mapion.co.jp/m/34.7684444_135.029075_8/poi=L28105010500000000778/" TargetMode="External"/><Relationship Id="rId124" Type="http://schemas.openxmlformats.org/officeDocument/2006/relationships/hyperlink" Target="http://www.mapion.co.jp/m/34.6844056_135.1177306_8/poi=L28105010500000000444/" TargetMode="External"/><Relationship Id="rId129" Type="http://schemas.openxmlformats.org/officeDocument/2006/relationships/hyperlink" Target="http://www.mapion.co.jp/m2/34.73962785,134.92373425,16/poi=22830559567" TargetMode="External"/><Relationship Id="rId54" Type="http://schemas.openxmlformats.org/officeDocument/2006/relationships/hyperlink" Target="http://akashi.shopro.co.jp/access.html" TargetMode="External"/><Relationship Id="rId70" Type="http://schemas.openxmlformats.org/officeDocument/2006/relationships/hyperlink" Target="http://www.mapion.co.jp/m/34.7023944_134.9918861_8/poi=L28105010300000000047/" TargetMode="External"/><Relationship Id="rId75" Type="http://schemas.openxmlformats.org/officeDocument/2006/relationships/hyperlink" Target="http://www.mapion.co.jp/m/34.6381333_135.0541472_8/poi=L28105010500000000364/" TargetMode="External"/><Relationship Id="rId91" Type="http://schemas.openxmlformats.org/officeDocument/2006/relationships/hyperlink" Target="http://www.mapion.co.jp/m/34.7049194_134.8728694_8/poi=L28105010500000000680/" TargetMode="External"/><Relationship Id="rId96" Type="http://schemas.openxmlformats.org/officeDocument/2006/relationships/hyperlink" Target="http://www.mapion.co.jp/m/34.6811583_135.0676111_8/poi=L28105010500000000396/" TargetMode="External"/><Relationship Id="rId140" Type="http://schemas.openxmlformats.org/officeDocument/2006/relationships/hyperlink" Target="https://www.google.co.jp/maps/place/%E5%96%84%E9%98%B2%E3%82%B0%E3%83%AA%E3%83%BC%E3%83%B3%E3%83%91%E3%83%BC%E3%82%AF/@34.8867835,134.8285227,15z/data=!4m5!3m4!1s0x0:0x2f7ed356f1c73094!8m2!3d34.8867835!4d134.8285227" TargetMode="External"/><Relationship Id="rId145" Type="http://schemas.openxmlformats.org/officeDocument/2006/relationships/hyperlink" Target="http://www.fujie-ksc.com/pdf/2014/20140503_arai_map.pdf" TargetMode="External"/><Relationship Id="rId161" Type="http://schemas.openxmlformats.org/officeDocument/2006/relationships/hyperlink" Target="http://www.mapion.co.jp/m2/34.80344723,134.99707564,16/poi=L28105010500000000775" TargetMode="External"/><Relationship Id="rId166" Type="http://schemas.openxmlformats.org/officeDocument/2006/relationships/hyperlink" Target="http://www.mapion.co.jp/m2/34.85443959,134.67473857,16/poi=L28501010400000000128" TargetMode="External"/><Relationship Id="rId1" Type="http://schemas.openxmlformats.org/officeDocument/2006/relationships/hyperlink" Target="http://www.mapion.co.jp/m2/34.63892242,135.03629155,16/from_address=28108:86:4:10" TargetMode="External"/><Relationship Id="rId6" Type="http://schemas.openxmlformats.org/officeDocument/2006/relationships/hyperlink" Target="http://www.mapion.co.jp/m/34.646925_134.997775_8/poi=L28105010500000000012/" TargetMode="External"/><Relationship Id="rId15" Type="http://schemas.openxmlformats.org/officeDocument/2006/relationships/hyperlink" Target="http://www.mapion.co.jp/address/28109/89:3:17/" TargetMode="External"/><Relationship Id="rId23" Type="http://schemas.openxmlformats.org/officeDocument/2006/relationships/hyperlink" Target="http://www.mapion.co.jp/m/34.7149861_134.9470556_8/poi=L28105010500000000292/" TargetMode="External"/><Relationship Id="rId28" Type="http://schemas.openxmlformats.org/officeDocument/2006/relationships/hyperlink" Target="http://www.mapion.co.jp/m/34.8577722_135.2211167_8/poi=L28105010500000000308/" TargetMode="External"/><Relationship Id="rId36" Type="http://schemas.openxmlformats.org/officeDocument/2006/relationships/hyperlink" Target="http://www.mapion.co.jp/m/34.73995_135.0680167_8/poi=L28105010500000000320/" TargetMode="External"/><Relationship Id="rId49" Type="http://schemas.openxmlformats.org/officeDocument/2006/relationships/hyperlink" Target="http://www.mapion.co.jp/m/34.6347389_135.0840889_8/poi=L28105010500000000337/" TargetMode="External"/><Relationship Id="rId57" Type="http://schemas.openxmlformats.org/officeDocument/2006/relationships/hyperlink" Target="http://waka77.fc2web.com/studium/30Hyogo/11nadahama.htm" TargetMode="External"/><Relationship Id="rId106" Type="http://schemas.openxmlformats.org/officeDocument/2006/relationships/hyperlink" Target="http://www.mapion.co.jp/m/34.7167139_135.0083833_8/poi=L28105010500000000417/" TargetMode="External"/><Relationship Id="rId114" Type="http://schemas.openxmlformats.org/officeDocument/2006/relationships/hyperlink" Target="http://www.mapion.co.jp/m/34.6893028_134.9438528_8/poi=L28105010500000000037/" TargetMode="External"/><Relationship Id="rId119" Type="http://schemas.openxmlformats.org/officeDocument/2006/relationships/hyperlink" Target="http://www.mapion.co.jp/m/34.7097086111111_134.937365555556_8/" TargetMode="External"/><Relationship Id="rId127" Type="http://schemas.openxmlformats.org/officeDocument/2006/relationships/hyperlink" Target="http://www.mapion.co.jp/phonebook/M11006/28207/L28105010500000000117/" TargetMode="External"/><Relationship Id="rId10" Type="http://schemas.openxmlformats.org/officeDocument/2006/relationships/hyperlink" Target="http://loco.yahoo.co.jp/place/g-lcCBWaDSkk2/map/" TargetMode="External"/><Relationship Id="rId31" Type="http://schemas.openxmlformats.org/officeDocument/2006/relationships/hyperlink" Target="http://www.mapion.co.jp/m/34.7441306_134.9905_8/poi=L28105010500000000314/" TargetMode="External"/><Relationship Id="rId44" Type="http://schemas.openxmlformats.org/officeDocument/2006/relationships/hyperlink" Target="http://www.mapion.co.jp/m/34.7984_134.9857833_8/poi=L28105010500000000776/" TargetMode="External"/><Relationship Id="rId52" Type="http://schemas.openxmlformats.org/officeDocument/2006/relationships/hyperlink" Target="http://www.mapion.co.jp/m/34.7822444_135.0251972_8/poi=L28105010500000000769/" TargetMode="External"/><Relationship Id="rId60" Type="http://schemas.openxmlformats.org/officeDocument/2006/relationships/hyperlink" Target="http://www.mapion.co.jp/m/34.6566417_135.0368333_8/poi=L28105010500000000342/" TargetMode="External"/><Relationship Id="rId65" Type="http://schemas.openxmlformats.org/officeDocument/2006/relationships/hyperlink" Target="https://ja.foursquare.com/v/%E3%82%BB%E3%83%B3%E3%82%A2%E3%83%BC%E3%83%8E%E7%A5%9E%E6%88%B8-%E3%82%B0%E3%83%A9%E3%83%B3%E3%83%89/4d85941e9324236a40ead20e" TargetMode="External"/><Relationship Id="rId73" Type="http://schemas.openxmlformats.org/officeDocument/2006/relationships/hyperlink" Target="http://www.mapion.co.jp/m/34.6549903_135.0672742_8/poi=0000TMKK_001pa/" TargetMode="External"/><Relationship Id="rId78" Type="http://schemas.openxmlformats.org/officeDocument/2006/relationships/hyperlink" Target="http://www.mapion.co.jp/m/34.6658028_135.0403083_8/poi=L28105010500000000372/" TargetMode="External"/><Relationship Id="rId81" Type="http://schemas.openxmlformats.org/officeDocument/2006/relationships/hyperlink" Target="http://hyogo.itot.jp/kanokodai/34" TargetMode="External"/><Relationship Id="rId86" Type="http://schemas.openxmlformats.org/officeDocument/2006/relationships/hyperlink" Target="http://www.kobe-fa.gr.jp/ground/ground17.html" TargetMode="External"/><Relationship Id="rId94" Type="http://schemas.openxmlformats.org/officeDocument/2006/relationships/hyperlink" Target="http://www.mapion.co.jp/m/34.7758361_134.8642361_8/poi=L28202020100000000036/" TargetMode="External"/><Relationship Id="rId99" Type="http://schemas.openxmlformats.org/officeDocument/2006/relationships/hyperlink" Target="http://www.mapion.co.jp/m/34.6379444_135.0690806_8/poi=L28105010500000000405/" TargetMode="External"/><Relationship Id="rId101" Type="http://schemas.openxmlformats.org/officeDocument/2006/relationships/hyperlink" Target="http://www.mapion.co.jp/m/34.88115_134.9356_8/poi=0795421285-001/" TargetMode="External"/><Relationship Id="rId122" Type="http://schemas.openxmlformats.org/officeDocument/2006/relationships/hyperlink" Target="http://www.mapion.co.jp/m/34.6856056_135.2772889_8/poi=L28105010500000000442/" TargetMode="External"/><Relationship Id="rId130" Type="http://schemas.openxmlformats.org/officeDocument/2006/relationships/hyperlink" Target="http://www.mapion.co.jp/m2/34.72372452,134.94364972,16/poi=L28501010400000000079" TargetMode="External"/><Relationship Id="rId135" Type="http://schemas.openxmlformats.org/officeDocument/2006/relationships/hyperlink" Target="http://www.mapion.co.jp/m2/34.75565911,135.03760426,16/poi=L28105010500000000301" TargetMode="External"/><Relationship Id="rId143" Type="http://schemas.openxmlformats.org/officeDocument/2006/relationships/hyperlink" Target="http://www.mapion.co.jp/m2/34.7405746,135.15441946,16/poi=L28105010500000000335" TargetMode="External"/><Relationship Id="rId148" Type="http://schemas.openxmlformats.org/officeDocument/2006/relationships/hyperlink" Target="http://www.mapion.co.jp/m2/34.88955852,135.19444971,16/poi=L28105010500000000482" TargetMode="External"/><Relationship Id="rId151" Type="http://schemas.openxmlformats.org/officeDocument/2006/relationships/hyperlink" Target="http://www.mapion.co.jp/m2/34.6688648,135.09433826,16/poi=L28105010500000000349" TargetMode="External"/><Relationship Id="rId156" Type="http://schemas.openxmlformats.org/officeDocument/2006/relationships/hyperlink" Target="http://www.mapion.co.jp/m2/34.70996765,135.30104368,16/poi=L28105010300000000165" TargetMode="External"/><Relationship Id="rId164" Type="http://schemas.openxmlformats.org/officeDocument/2006/relationships/hyperlink" Target="https://www.navitime.co.jp/poi?spt=02108.7580" TargetMode="External"/><Relationship Id="rId169" Type="http://schemas.openxmlformats.org/officeDocument/2006/relationships/hyperlink" Target="http://www.mapion.co.jp/m/34.7097086111111_134.937365555556_8/" TargetMode="External"/><Relationship Id="rId4" Type="http://schemas.openxmlformats.org/officeDocument/2006/relationships/hyperlink" Target="http://www.mapion.co.jp/m/34.6506694_134.9973611_8/poi=L28202010800000000008/" TargetMode="External"/><Relationship Id="rId9" Type="http://schemas.openxmlformats.org/officeDocument/2006/relationships/hyperlink" Target="http://www.mapion.co.jp/address/28203/6:1:1/" TargetMode="External"/><Relationship Id="rId172" Type="http://schemas.openxmlformats.org/officeDocument/2006/relationships/comments" Target="../comments1.xml"/><Relationship Id="rId13" Type="http://schemas.openxmlformats.org/officeDocument/2006/relationships/hyperlink" Target="http://www.mapion.co.jp/m/34.8524167_134.6747944_8/poi=L28105010400000000302/" TargetMode="External"/><Relationship Id="rId18" Type="http://schemas.openxmlformats.org/officeDocument/2006/relationships/hyperlink" Target="http://www.mapion.co.jp/m2/34.69109247,135.19949765,16/poi=L28501010400000000168" TargetMode="External"/><Relationship Id="rId39" Type="http://schemas.openxmlformats.org/officeDocument/2006/relationships/hyperlink" Target="http://www.mapion.co.jp/m2/34.7204723433303,134.95428833333332,16" TargetMode="External"/><Relationship Id="rId109" Type="http://schemas.openxmlformats.org/officeDocument/2006/relationships/hyperlink" Target="http://www.mapion.co.jp/m/34.6730583_135.1042417_8/poi=L28105010500000000424/" TargetMode="External"/><Relationship Id="rId34" Type="http://schemas.openxmlformats.org/officeDocument/2006/relationships/hyperlink" Target="http://www.mapion.co.jp/m/34.8432583_135.2255111_8/poi=ZL0001420181/" TargetMode="External"/><Relationship Id="rId50" Type="http://schemas.openxmlformats.org/officeDocument/2006/relationships/hyperlink" Target="http://www.mapion.co.jp/m/34.643775_135.0934278_8/poi=L28105010500000000336/" TargetMode="External"/><Relationship Id="rId55" Type="http://schemas.openxmlformats.org/officeDocument/2006/relationships/hyperlink" Target="http://www.kobe-fa.gr.jp/ground/ground04.html" TargetMode="External"/><Relationship Id="rId76" Type="http://schemas.openxmlformats.org/officeDocument/2006/relationships/hyperlink" Target="http://www.mapion.co.jp/m/34.6542472_135.0811722_8/poi=L28105010500000000367/" TargetMode="External"/><Relationship Id="rId97" Type="http://schemas.openxmlformats.org/officeDocument/2006/relationships/hyperlink" Target="http://www.mapion.co.jp/m/34.8285333_134.7304611_8/poi=L28202010800000000015/" TargetMode="External"/><Relationship Id="rId104" Type="http://schemas.openxmlformats.org/officeDocument/2006/relationships/hyperlink" Target="http://www.mapion.co.jp/m/34.6548278_135.0508417_8/poi=L28105010500000000409/" TargetMode="External"/><Relationship Id="rId120" Type="http://schemas.openxmlformats.org/officeDocument/2006/relationships/hyperlink" Target="http://www.mapion.co.jp/m/34.7863361_134.8767056_8/poi=L28105010500000000219/" TargetMode="External"/><Relationship Id="rId125" Type="http://schemas.openxmlformats.org/officeDocument/2006/relationships/hyperlink" Target="http://times-info.net/P28-hyogo/C108/park-detail-BUK0035965/" TargetMode="External"/><Relationship Id="rId141" Type="http://schemas.openxmlformats.org/officeDocument/2006/relationships/hyperlink" Target="http://www.mapion.co.jp/m2/34.7087941,134.99571222,16/poi=L28105010500000000305" TargetMode="External"/><Relationship Id="rId146" Type="http://schemas.openxmlformats.org/officeDocument/2006/relationships/hyperlink" Target="http://sun-bros.com/institutionguide/" TargetMode="External"/><Relationship Id="rId167" Type="http://schemas.openxmlformats.org/officeDocument/2006/relationships/hyperlink" Target="http://www.mapion.co.jp/m2/34.68212407,135.08026675,16/poi=L28202010800000000004" TargetMode="External"/><Relationship Id="rId7" Type="http://schemas.openxmlformats.org/officeDocument/2006/relationships/hyperlink" Target="http://www.edi.akashi.hyogo.jp/akane/toiawase.html" TargetMode="External"/><Relationship Id="rId71" Type="http://schemas.openxmlformats.org/officeDocument/2006/relationships/hyperlink" Target="http://www.mapion.co.jp/m/34.7094194_135.01555_8/poi=L28105010500000000354/" TargetMode="External"/><Relationship Id="rId92" Type="http://schemas.openxmlformats.org/officeDocument/2006/relationships/hyperlink" Target="http://www.mapion.co.jp/m/35.3841_134.5684722_8/poi=ZL0001405600/" TargetMode="External"/><Relationship Id="rId162" Type="http://schemas.openxmlformats.org/officeDocument/2006/relationships/hyperlink" Target="http://www.mapion.co.jp/m2/34.77615113,135.03156521,16/poi=22830260651" TargetMode="External"/><Relationship Id="rId2" Type="http://schemas.openxmlformats.org/officeDocument/2006/relationships/hyperlink" Target="http://www.mapion.co.jp/m2/34.64075283,135.03923845,16/from_address=28108:86:7:2" TargetMode="External"/><Relationship Id="rId29" Type="http://schemas.openxmlformats.org/officeDocument/2006/relationships/hyperlink" Target="http://www.mapion.co.jp/m/34.68525_135.0882306_8/poi=L28105010500000000311/" TargetMode="External"/><Relationship Id="rId24" Type="http://schemas.openxmlformats.org/officeDocument/2006/relationships/hyperlink" Target="http://www.mapion.co.jp/m/34.9088972_135.0262889_8/poi=L28202011400000000124/" TargetMode="External"/><Relationship Id="rId40" Type="http://schemas.openxmlformats.org/officeDocument/2006/relationships/hyperlink" Target="http://www.mapion.co.jp/m/34.6844306_135.2672833_8/poi=L28105010500000000328/" TargetMode="External"/><Relationship Id="rId45" Type="http://schemas.openxmlformats.org/officeDocument/2006/relationships/hyperlink" Target="http://www.mapion.co.jp/m2/34.73962785,134.92373425,16/poi=22830559567" TargetMode="External"/><Relationship Id="rId66" Type="http://schemas.openxmlformats.org/officeDocument/2006/relationships/hyperlink" Target="http://www.mapion.co.jp/m2/34.88450033,134.8334000,16" TargetMode="External"/><Relationship Id="rId87" Type="http://schemas.openxmlformats.org/officeDocument/2006/relationships/hyperlink" Target="http://www.mapion.co.jp/m/34.7620417_135.1880639_8/poi=L28105010500000000388/" TargetMode="External"/><Relationship Id="rId110" Type="http://schemas.openxmlformats.org/officeDocument/2006/relationships/hyperlink" Target="http://www.mapion.co.jp/m/34.9991194_134.1370778_8/poi=ZL0001578203/" TargetMode="External"/><Relationship Id="rId115" Type="http://schemas.openxmlformats.org/officeDocument/2006/relationships/hyperlink" Target="http://www.mapion.co.jp/m/34.8253194_135.3803889_8/poi=L28105010400000000249/" TargetMode="External"/><Relationship Id="rId131" Type="http://schemas.openxmlformats.org/officeDocument/2006/relationships/hyperlink" Target="http://sports-map.jp/spot/1003932" TargetMode="External"/><Relationship Id="rId136" Type="http://schemas.openxmlformats.org/officeDocument/2006/relationships/hyperlink" Target="http://www.mapion.co.jp/m/34.7621222_134.8336583_8/poi=L28105010500000000195/" TargetMode="External"/><Relationship Id="rId157" Type="http://schemas.openxmlformats.org/officeDocument/2006/relationships/hyperlink" Target="http://www.mapion.co.jp/m2/34.65753228,134.95331767,16/poi=L28105010500000000032" TargetMode="External"/><Relationship Id="rId61" Type="http://schemas.openxmlformats.org/officeDocument/2006/relationships/hyperlink" Target="http://www.kobe-fa.gr.jp/ground/ground01.html" TargetMode="External"/><Relationship Id="rId82" Type="http://schemas.openxmlformats.org/officeDocument/2006/relationships/hyperlink" Target="http://www.mapion.co.jp/m/34.6534556_135.1717444_8/poi=L28202075900000000004/" TargetMode="External"/><Relationship Id="rId152" Type="http://schemas.openxmlformats.org/officeDocument/2006/relationships/hyperlink" Target="http://times-info.net/P28-hyogo/C108/park-detail-BUK0035965/" TargetMode="External"/><Relationship Id="rId19" Type="http://schemas.openxmlformats.org/officeDocument/2006/relationships/hyperlink" Target="http://www.mapion.co.jp/m/34.7463139_134.9254056_8/poi=L28501010100000000010/" TargetMode="External"/><Relationship Id="rId14" Type="http://schemas.openxmlformats.org/officeDocument/2006/relationships/hyperlink" Target="https://www.navitime.co.jp/poi?spt=00004.28108900282" TargetMode="External"/><Relationship Id="rId30" Type="http://schemas.openxmlformats.org/officeDocument/2006/relationships/hyperlink" Target="http://www.mapion.co.jp/m/34.7194278_135.0349528_8/poi=L28105010500000000313/" TargetMode="External"/><Relationship Id="rId35" Type="http://schemas.openxmlformats.org/officeDocument/2006/relationships/hyperlink" Target="http://www.mapion.co.jp/m/34.7273222_135.1392361_8/poi=L28105010500000000316/" TargetMode="External"/><Relationship Id="rId56" Type="http://schemas.openxmlformats.org/officeDocument/2006/relationships/hyperlink" Target="http://www.fujie-ksc.com/pdf/2014/20140503_arai_map.pdf" TargetMode="External"/><Relationship Id="rId77" Type="http://schemas.openxmlformats.org/officeDocument/2006/relationships/hyperlink" Target="http://www.mapion.co.jp/m/34.6741556_134.9754361_8/poi=L28105010500000000369/" TargetMode="External"/><Relationship Id="rId100" Type="http://schemas.openxmlformats.org/officeDocument/2006/relationships/hyperlink" Target="http://www.walkerplus.com/spot/ar0728s77513/map.html" TargetMode="External"/><Relationship Id="rId105" Type="http://schemas.openxmlformats.org/officeDocument/2006/relationships/hyperlink" Target="http://www.mapion.co.jp/m/34.6537361_135.0289889_8/poi=L28105010500000000035/" TargetMode="External"/><Relationship Id="rId126" Type="http://schemas.openxmlformats.org/officeDocument/2006/relationships/hyperlink" Target="http://www.mapion.co.jp/phonebook/M14004/28203/22830182575/" TargetMode="External"/><Relationship Id="rId147" Type="http://schemas.openxmlformats.org/officeDocument/2006/relationships/hyperlink" Target="http://www.city.sanda.lg.jp/shisetsu/283.html" TargetMode="External"/><Relationship Id="rId168" Type="http://schemas.openxmlformats.org/officeDocument/2006/relationships/hyperlink" Target="http://www.mapion.co.jp/m2/34.67041222,135.11156439,16/poi=L28105010500000000440" TargetMode="External"/><Relationship Id="rId8" Type="http://schemas.openxmlformats.org/officeDocument/2006/relationships/hyperlink" Target="http://www.city.kasai.hyogo.jp/01kura/04koky/01koky30.htm" TargetMode="External"/><Relationship Id="rId51" Type="http://schemas.openxmlformats.org/officeDocument/2006/relationships/hyperlink" Target="http://www.mapion.co.jp/m/34.6528_135.0858306_8/poi=L28105010500000000338/" TargetMode="External"/><Relationship Id="rId72" Type="http://schemas.openxmlformats.org/officeDocument/2006/relationships/hyperlink" Target="http://www.mapion.co.jp/m/34.6815333_134.9905639_8/poi=L28105010500000000356/" TargetMode="External"/><Relationship Id="rId93" Type="http://schemas.openxmlformats.org/officeDocument/2006/relationships/hyperlink" Target="http://www.mapion.co.jp/m/34.76585_134.8473667_8/poi=L28105010500000000209/" TargetMode="External"/><Relationship Id="rId98" Type="http://schemas.openxmlformats.org/officeDocument/2006/relationships/hyperlink" Target="http://www.mapion.co.jp/m/34.9528222_135.7748556_8/poi=L26105010500000000225/" TargetMode="External"/><Relationship Id="rId121" Type="http://schemas.openxmlformats.org/officeDocument/2006/relationships/hyperlink" Target="http://park.publicmap.jp/print/60596" TargetMode="External"/><Relationship Id="rId142" Type="http://schemas.openxmlformats.org/officeDocument/2006/relationships/hyperlink" Target="http://www.kobe-ccn.ac.jp/access.html" TargetMode="External"/><Relationship Id="rId163" Type="http://schemas.openxmlformats.org/officeDocument/2006/relationships/hyperlink" Target="http://www.mapion.co.jp/address/28216/14:2:7/" TargetMode="External"/><Relationship Id="rId3" Type="http://schemas.openxmlformats.org/officeDocument/2006/relationships/hyperlink" Target="http://www.mapion.co.jp/address/28108/10:4:6/" TargetMode="External"/><Relationship Id="rId25" Type="http://schemas.openxmlformats.org/officeDocument/2006/relationships/hyperlink" Target="http://www.mapion.co.jp/m/34.7425278_135.1393417_8/poi=L28501010400000000350/" TargetMode="External"/><Relationship Id="rId46" Type="http://schemas.openxmlformats.org/officeDocument/2006/relationships/hyperlink" Target="http://www.mapion.co.jp/m2/34.93165318,135.17010046,16/from_address=28219:57::3:1" TargetMode="External"/><Relationship Id="rId67" Type="http://schemas.openxmlformats.org/officeDocument/2006/relationships/hyperlink" Target="http://www.mapion.co.jp/m/34.6739933_135.0784942_8/poi=0000KBUK_001pa/" TargetMode="External"/><Relationship Id="rId116" Type="http://schemas.openxmlformats.org/officeDocument/2006/relationships/hyperlink" Target="http://www.mapion.co.jp/m2/34.8604286,135.10978727,16/poi=BS2801490" TargetMode="External"/><Relationship Id="rId137" Type="http://schemas.openxmlformats.org/officeDocument/2006/relationships/hyperlink" Target="http://www.mapion.co.jp/m2/34.68439286,135.06483474,16/poi=L28105010500000000396" TargetMode="External"/><Relationship Id="rId158" Type="http://schemas.openxmlformats.org/officeDocument/2006/relationships/hyperlink" Target="http://www.city.sanda.lg.jp/shisetsu/282.html" TargetMode="External"/><Relationship Id="rId20" Type="http://schemas.openxmlformats.org/officeDocument/2006/relationships/hyperlink" Target="http://www.mapion.co.jp/m2/34.69345477,135.02285484,16/poi=L28105010500000000851" TargetMode="External"/><Relationship Id="rId41" Type="http://schemas.openxmlformats.org/officeDocument/2006/relationships/hyperlink" Target="http://www.mapion.co.jp/m/34.6632389_135.0640389_8/poi=L28105010500000000331/" TargetMode="External"/><Relationship Id="rId62" Type="http://schemas.openxmlformats.org/officeDocument/2006/relationships/hyperlink" Target="http://www.mapion.co.jp/m2/34.73724911,134.99361706,16/poi=0789610600-001" TargetMode="External"/><Relationship Id="rId83" Type="http://schemas.openxmlformats.org/officeDocument/2006/relationships/hyperlink" Target="http://www.mapion.co.jp/m/34.7567639_134.873175_8/poi=L28105010500000000203/" TargetMode="External"/><Relationship Id="rId88" Type="http://schemas.openxmlformats.org/officeDocument/2006/relationships/hyperlink" Target="http://www.mapion.co.jp/m2/34.17653501,134.61651586,16/from_address=36202:674::41:1" TargetMode="External"/><Relationship Id="rId111" Type="http://schemas.openxmlformats.org/officeDocument/2006/relationships/hyperlink" Target="http://www.mapion.co.jp/m/34.6929227777778_135.048398055556_8/" TargetMode="External"/><Relationship Id="rId132" Type="http://schemas.openxmlformats.org/officeDocument/2006/relationships/hyperlink" Target="http://www.kusaon.jp/grounds/detail/5697" TargetMode="External"/><Relationship Id="rId153" Type="http://schemas.openxmlformats.org/officeDocument/2006/relationships/hyperlink" Target="http://www.mapion.co.jp/m2/34.7412186,134.89451178,16/poi=L2810501050000000016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172"/>
  <sheetViews>
    <sheetView tabSelected="1" workbookViewId="0">
      <pane ySplit="3" topLeftCell="A4" activePane="bottomLeft" state="frozen"/>
      <selection pane="bottomLeft" activeCell="G114" sqref="G114"/>
    </sheetView>
  </sheetViews>
  <sheetFormatPr defaultRowHeight="13.5" x14ac:dyDescent="0.15"/>
  <cols>
    <col min="1" max="1" width="1.25" customWidth="1"/>
    <col min="2" max="2" width="4.125" style="18" bestFit="1" customWidth="1"/>
    <col min="3" max="3" width="5.25" style="21" bestFit="1" customWidth="1"/>
    <col min="4" max="4" width="22.375" style="65" bestFit="1" customWidth="1"/>
    <col min="5" max="5" width="5" style="21" bestFit="1" customWidth="1"/>
    <col min="6" max="6" width="32.375" style="22" bestFit="1" customWidth="1"/>
    <col min="7" max="7" width="33.375" style="22" customWidth="1"/>
    <col min="8" max="8" width="9.5" style="21" customWidth="1"/>
    <col min="9" max="9" width="5.875" style="21" bestFit="1" customWidth="1"/>
    <col min="10" max="10" width="6.75" style="21" bestFit="1" customWidth="1"/>
    <col min="11" max="11" width="7.5" style="21" bestFit="1" customWidth="1"/>
    <col min="12" max="12" width="20.875" style="22" customWidth="1"/>
  </cols>
  <sheetData>
    <row r="1" spans="2:12" ht="14.25" x14ac:dyDescent="0.15">
      <c r="B1" s="72" t="s">
        <v>515</v>
      </c>
      <c r="C1" s="72"/>
      <c r="D1" s="72"/>
      <c r="E1" s="66" t="s">
        <v>546</v>
      </c>
      <c r="F1" s="60">
        <v>43038</v>
      </c>
    </row>
    <row r="2" spans="2:12" ht="14.25" thickBot="1" x14ac:dyDescent="0.2">
      <c r="C2" s="70" t="s">
        <v>340</v>
      </c>
      <c r="D2" s="70"/>
      <c r="E2" s="70"/>
      <c r="F2" s="70"/>
      <c r="G2" s="70"/>
      <c r="H2" s="70"/>
      <c r="I2" s="70"/>
      <c r="J2" s="70"/>
      <c r="K2" s="70"/>
    </row>
    <row r="3" spans="2:12" ht="24" x14ac:dyDescent="0.15">
      <c r="B3" s="1" t="s">
        <v>338</v>
      </c>
      <c r="C3" s="71" t="s">
        <v>0</v>
      </c>
      <c r="D3" s="71"/>
      <c r="E3" s="2" t="s">
        <v>300</v>
      </c>
      <c r="F3" s="2" t="s">
        <v>1</v>
      </c>
      <c r="G3" s="2" t="s">
        <v>2</v>
      </c>
      <c r="H3" s="2" t="s">
        <v>298</v>
      </c>
      <c r="I3" s="2" t="s">
        <v>3</v>
      </c>
      <c r="J3" s="2" t="s">
        <v>297</v>
      </c>
      <c r="K3" s="2" t="s">
        <v>296</v>
      </c>
      <c r="L3" s="3" t="s">
        <v>4</v>
      </c>
    </row>
    <row r="4" spans="2:12" x14ac:dyDescent="0.15">
      <c r="B4" s="12">
        <f>ROW()-3</f>
        <v>1</v>
      </c>
      <c r="C4" s="13" t="s">
        <v>5</v>
      </c>
      <c r="D4" s="61" t="s">
        <v>6</v>
      </c>
      <c r="E4" s="26">
        <v>0</v>
      </c>
      <c r="F4" s="23" t="s">
        <v>7</v>
      </c>
      <c r="G4" s="23" t="s">
        <v>8</v>
      </c>
      <c r="H4" s="13" t="s">
        <v>9</v>
      </c>
      <c r="I4" s="13" t="s">
        <v>10</v>
      </c>
      <c r="J4" s="13" t="s">
        <v>11</v>
      </c>
      <c r="K4" s="13" t="s">
        <v>11</v>
      </c>
      <c r="L4" s="24"/>
    </row>
    <row r="5" spans="2:12" x14ac:dyDescent="0.15">
      <c r="B5" s="12">
        <f t="shared" ref="B5:B80" si="0">ROW()-3</f>
        <v>2</v>
      </c>
      <c r="C5" s="13" t="s">
        <v>5</v>
      </c>
      <c r="D5" s="61" t="s">
        <v>15</v>
      </c>
      <c r="E5" s="26">
        <v>0</v>
      </c>
      <c r="F5" s="23" t="s">
        <v>16</v>
      </c>
      <c r="G5" s="23" t="s">
        <v>341</v>
      </c>
      <c r="H5" s="13" t="s">
        <v>9</v>
      </c>
      <c r="I5" s="13" t="s">
        <v>17</v>
      </c>
      <c r="J5" s="13" t="s">
        <v>11</v>
      </c>
      <c r="K5" s="13" t="s">
        <v>11</v>
      </c>
      <c r="L5" s="24"/>
    </row>
    <row r="6" spans="2:12" x14ac:dyDescent="0.15">
      <c r="B6" s="12">
        <f t="shared" si="0"/>
        <v>3</v>
      </c>
      <c r="C6" s="13" t="s">
        <v>5</v>
      </c>
      <c r="D6" s="61" t="s">
        <v>12</v>
      </c>
      <c r="E6" s="26">
        <v>0</v>
      </c>
      <c r="F6" s="23" t="s">
        <v>13</v>
      </c>
      <c r="G6" s="23" t="s">
        <v>14</v>
      </c>
      <c r="H6" s="13" t="s">
        <v>9</v>
      </c>
      <c r="I6" s="13" t="s">
        <v>10</v>
      </c>
      <c r="J6" s="13" t="s">
        <v>11</v>
      </c>
      <c r="K6" s="13" t="s">
        <v>11</v>
      </c>
      <c r="L6" s="24"/>
    </row>
    <row r="7" spans="2:12" x14ac:dyDescent="0.15">
      <c r="B7" s="12">
        <f t="shared" si="0"/>
        <v>4</v>
      </c>
      <c r="C7" s="13" t="s">
        <v>299</v>
      </c>
      <c r="D7" s="61" t="s">
        <v>301</v>
      </c>
      <c r="E7" s="26">
        <v>5</v>
      </c>
      <c r="F7" s="23" t="s">
        <v>302</v>
      </c>
      <c r="G7" s="23" t="s">
        <v>342</v>
      </c>
      <c r="H7" s="13" t="s">
        <v>303</v>
      </c>
      <c r="I7" s="13" t="s">
        <v>10</v>
      </c>
      <c r="J7" s="13" t="s">
        <v>11</v>
      </c>
      <c r="K7" s="13" t="s">
        <v>11</v>
      </c>
      <c r="L7" s="24"/>
    </row>
    <row r="8" spans="2:12" x14ac:dyDescent="0.15">
      <c r="B8" s="19">
        <f t="shared" si="0"/>
        <v>5</v>
      </c>
      <c r="C8" s="10" t="s">
        <v>304</v>
      </c>
      <c r="D8" s="62" t="s">
        <v>21</v>
      </c>
      <c r="E8" s="27">
        <v>28</v>
      </c>
      <c r="F8" s="4" t="s">
        <v>22</v>
      </c>
      <c r="G8" s="5"/>
      <c r="H8" s="10"/>
      <c r="I8" s="10"/>
      <c r="J8" s="10"/>
      <c r="K8" s="10"/>
      <c r="L8" s="6"/>
    </row>
    <row r="9" spans="2:12" x14ac:dyDescent="0.15">
      <c r="B9" s="19">
        <f t="shared" si="0"/>
        <v>6</v>
      </c>
      <c r="C9" s="10" t="s">
        <v>304</v>
      </c>
      <c r="D9" s="62" t="s">
        <v>18</v>
      </c>
      <c r="E9" s="27">
        <v>9</v>
      </c>
      <c r="F9" s="5" t="s">
        <v>19</v>
      </c>
      <c r="G9" s="5"/>
      <c r="H9" s="10" t="s">
        <v>20</v>
      </c>
      <c r="I9" s="10"/>
      <c r="J9" s="10"/>
      <c r="K9" s="10" t="s">
        <v>11</v>
      </c>
      <c r="L9" s="6"/>
    </row>
    <row r="10" spans="2:12" x14ac:dyDescent="0.15">
      <c r="B10" s="19">
        <f t="shared" si="0"/>
        <v>7</v>
      </c>
      <c r="C10" s="10" t="s">
        <v>304</v>
      </c>
      <c r="D10" s="62" t="s">
        <v>23</v>
      </c>
      <c r="E10" s="27"/>
      <c r="F10" s="4" t="s">
        <v>24</v>
      </c>
      <c r="G10" s="5"/>
      <c r="H10" s="10"/>
      <c r="I10" s="10"/>
      <c r="J10" s="10"/>
      <c r="K10" s="10"/>
      <c r="L10" s="6"/>
    </row>
    <row r="11" spans="2:12" x14ac:dyDescent="0.15">
      <c r="B11" s="19">
        <f t="shared" si="0"/>
        <v>8</v>
      </c>
      <c r="C11" s="10" t="s">
        <v>304</v>
      </c>
      <c r="D11" s="62" t="s">
        <v>526</v>
      </c>
      <c r="E11" s="27">
        <v>15</v>
      </c>
      <c r="F11" s="4" t="s">
        <v>527</v>
      </c>
      <c r="G11" s="5"/>
      <c r="H11" s="10"/>
      <c r="I11" s="10"/>
      <c r="J11" s="10"/>
      <c r="K11" s="10"/>
      <c r="L11" s="6"/>
    </row>
    <row r="12" spans="2:12" x14ac:dyDescent="0.15">
      <c r="B12" s="19">
        <f t="shared" si="0"/>
        <v>9</v>
      </c>
      <c r="C12" s="10" t="s">
        <v>304</v>
      </c>
      <c r="D12" s="62" t="s">
        <v>25</v>
      </c>
      <c r="E12" s="27"/>
      <c r="F12" s="4" t="s">
        <v>26</v>
      </c>
      <c r="G12" s="5" t="s">
        <v>27</v>
      </c>
      <c r="H12" s="10"/>
      <c r="I12" s="10"/>
      <c r="J12" s="10"/>
      <c r="K12" s="10"/>
      <c r="L12" s="6"/>
    </row>
    <row r="13" spans="2:12" x14ac:dyDescent="0.15">
      <c r="B13" s="19">
        <f t="shared" si="0"/>
        <v>10</v>
      </c>
      <c r="C13" s="10" t="s">
        <v>304</v>
      </c>
      <c r="D13" s="62" t="s">
        <v>524</v>
      </c>
      <c r="E13" s="27"/>
      <c r="F13" s="4" t="s">
        <v>523</v>
      </c>
      <c r="G13" s="5"/>
      <c r="H13" s="10"/>
      <c r="I13" s="10"/>
      <c r="J13" s="10"/>
      <c r="K13" s="10"/>
      <c r="L13" s="6"/>
    </row>
    <row r="14" spans="2:12" x14ac:dyDescent="0.15">
      <c r="B14" s="19">
        <f t="shared" si="0"/>
        <v>11</v>
      </c>
      <c r="C14" s="10" t="s">
        <v>304</v>
      </c>
      <c r="D14" s="62" t="s">
        <v>28</v>
      </c>
      <c r="E14" s="27"/>
      <c r="F14" s="4" t="s">
        <v>29</v>
      </c>
      <c r="G14" s="5" t="s">
        <v>27</v>
      </c>
      <c r="H14" s="10"/>
      <c r="I14" s="10"/>
      <c r="J14" s="10"/>
      <c r="K14" s="10"/>
      <c r="L14" s="6"/>
    </row>
    <row r="15" spans="2:12" x14ac:dyDescent="0.15">
      <c r="B15" s="19">
        <f t="shared" si="0"/>
        <v>12</v>
      </c>
      <c r="C15" s="10" t="s">
        <v>304</v>
      </c>
      <c r="D15" s="62" t="s">
        <v>30</v>
      </c>
      <c r="E15" s="27">
        <v>4</v>
      </c>
      <c r="F15" s="4" t="s">
        <v>31</v>
      </c>
      <c r="G15" s="5"/>
      <c r="H15" s="10" t="s">
        <v>32</v>
      </c>
      <c r="I15" s="10" t="s">
        <v>10</v>
      </c>
      <c r="J15" s="10" t="s">
        <v>11</v>
      </c>
      <c r="K15" s="10" t="s">
        <v>11</v>
      </c>
      <c r="L15" s="6"/>
    </row>
    <row r="16" spans="2:12" x14ac:dyDescent="0.15">
      <c r="B16" s="19">
        <f t="shared" si="0"/>
        <v>13</v>
      </c>
      <c r="C16" s="10" t="s">
        <v>304</v>
      </c>
      <c r="D16" s="62" t="s">
        <v>33</v>
      </c>
      <c r="E16" s="27">
        <v>55</v>
      </c>
      <c r="F16" s="4" t="s">
        <v>34</v>
      </c>
      <c r="G16" s="5"/>
      <c r="H16" s="10"/>
      <c r="I16" s="10"/>
      <c r="J16" s="10"/>
      <c r="K16" s="10"/>
      <c r="L16" s="6"/>
    </row>
    <row r="17" spans="2:12" x14ac:dyDescent="0.15">
      <c r="B17" s="19">
        <f t="shared" si="0"/>
        <v>14</v>
      </c>
      <c r="C17" s="10" t="s">
        <v>304</v>
      </c>
      <c r="D17" s="62" t="s">
        <v>35</v>
      </c>
      <c r="E17" s="27"/>
      <c r="F17" s="4" t="s">
        <v>36</v>
      </c>
      <c r="G17" s="5"/>
      <c r="H17" s="10"/>
      <c r="I17" s="10"/>
      <c r="J17" s="10"/>
      <c r="K17" s="10"/>
      <c r="L17" s="6"/>
    </row>
    <row r="18" spans="2:12" x14ac:dyDescent="0.15">
      <c r="B18" s="19">
        <f t="shared" si="0"/>
        <v>15</v>
      </c>
      <c r="C18" s="10" t="s">
        <v>304</v>
      </c>
      <c r="D18" s="62" t="s">
        <v>37</v>
      </c>
      <c r="E18" s="27"/>
      <c r="F18" s="4" t="s">
        <v>38</v>
      </c>
      <c r="G18" s="5"/>
      <c r="H18" s="10"/>
      <c r="I18" s="10"/>
      <c r="J18" s="10"/>
      <c r="K18" s="10"/>
      <c r="L18" s="6"/>
    </row>
    <row r="19" spans="2:12" x14ac:dyDescent="0.15">
      <c r="B19" s="19">
        <f t="shared" si="0"/>
        <v>16</v>
      </c>
      <c r="C19" s="10" t="s">
        <v>304</v>
      </c>
      <c r="D19" s="62" t="s">
        <v>528</v>
      </c>
      <c r="E19" s="27">
        <v>60</v>
      </c>
      <c r="F19" s="4" t="s">
        <v>532</v>
      </c>
      <c r="G19" s="5"/>
      <c r="H19" s="10"/>
      <c r="I19" s="10"/>
      <c r="J19" s="10"/>
      <c r="K19" s="10"/>
      <c r="L19" s="6"/>
    </row>
    <row r="20" spans="2:12" x14ac:dyDescent="0.15">
      <c r="B20" s="19">
        <f t="shared" si="0"/>
        <v>17</v>
      </c>
      <c r="C20" s="10" t="s">
        <v>304</v>
      </c>
      <c r="D20" s="62" t="s">
        <v>39</v>
      </c>
      <c r="E20" s="27">
        <v>10</v>
      </c>
      <c r="F20" s="4" t="s">
        <v>525</v>
      </c>
      <c r="G20" s="5"/>
      <c r="H20" s="10" t="s">
        <v>40</v>
      </c>
      <c r="I20" s="10" t="s">
        <v>41</v>
      </c>
      <c r="J20" s="10" t="s">
        <v>11</v>
      </c>
      <c r="K20" s="10" t="s">
        <v>11</v>
      </c>
      <c r="L20" s="6"/>
    </row>
    <row r="21" spans="2:12" x14ac:dyDescent="0.15">
      <c r="B21" s="19">
        <f t="shared" si="0"/>
        <v>18</v>
      </c>
      <c r="C21" s="10" t="s">
        <v>304</v>
      </c>
      <c r="D21" s="62" t="s">
        <v>42</v>
      </c>
      <c r="E21" s="27">
        <v>40</v>
      </c>
      <c r="F21" s="4" t="s">
        <v>43</v>
      </c>
      <c r="G21" s="5"/>
      <c r="H21" s="10"/>
      <c r="I21" s="10" t="s">
        <v>41</v>
      </c>
      <c r="J21" s="10"/>
      <c r="K21" s="10"/>
      <c r="L21" s="6"/>
    </row>
    <row r="22" spans="2:12" x14ac:dyDescent="0.15">
      <c r="B22" s="19">
        <f t="shared" si="0"/>
        <v>19</v>
      </c>
      <c r="C22" s="10" t="s">
        <v>304</v>
      </c>
      <c r="D22" s="62" t="s">
        <v>44</v>
      </c>
      <c r="E22" s="27">
        <v>39</v>
      </c>
      <c r="F22" s="4" t="s">
        <v>530</v>
      </c>
      <c r="G22" s="5" t="s">
        <v>45</v>
      </c>
      <c r="H22" s="10"/>
      <c r="I22" s="10"/>
      <c r="J22" s="10"/>
      <c r="K22" s="10"/>
      <c r="L22" s="6" t="s">
        <v>46</v>
      </c>
    </row>
    <row r="23" spans="2:12" x14ac:dyDescent="0.15">
      <c r="B23" s="19">
        <f t="shared" si="0"/>
        <v>20</v>
      </c>
      <c r="C23" s="10" t="s">
        <v>304</v>
      </c>
      <c r="D23" s="62" t="s">
        <v>529</v>
      </c>
      <c r="E23" s="27">
        <v>40</v>
      </c>
      <c r="F23" s="4" t="s">
        <v>531</v>
      </c>
      <c r="G23" s="5"/>
      <c r="H23" s="10"/>
      <c r="I23" s="10"/>
      <c r="J23" s="10"/>
      <c r="K23" s="10"/>
      <c r="L23" s="6"/>
    </row>
    <row r="24" spans="2:12" x14ac:dyDescent="0.15">
      <c r="B24" s="19">
        <f t="shared" si="0"/>
        <v>21</v>
      </c>
      <c r="C24" s="10" t="s">
        <v>305</v>
      </c>
      <c r="D24" s="62" t="s">
        <v>47</v>
      </c>
      <c r="E24" s="27">
        <v>8</v>
      </c>
      <c r="F24" s="4" t="s">
        <v>48</v>
      </c>
      <c r="G24" s="5"/>
      <c r="H24" s="10" t="s">
        <v>40</v>
      </c>
      <c r="I24" s="10" t="s">
        <v>41</v>
      </c>
      <c r="J24" s="10" t="s">
        <v>11</v>
      </c>
      <c r="K24" s="10" t="s">
        <v>11</v>
      </c>
      <c r="L24" s="6"/>
    </row>
    <row r="25" spans="2:12" x14ac:dyDescent="0.15">
      <c r="B25" s="19">
        <f t="shared" si="0"/>
        <v>22</v>
      </c>
      <c r="C25" s="10" t="s">
        <v>305</v>
      </c>
      <c r="D25" s="62" t="s">
        <v>49</v>
      </c>
      <c r="E25" s="27">
        <v>21</v>
      </c>
      <c r="F25" s="4" t="s">
        <v>50</v>
      </c>
      <c r="G25" s="5"/>
      <c r="H25" s="10"/>
      <c r="I25" s="10"/>
      <c r="J25" s="10"/>
      <c r="K25" s="10"/>
      <c r="L25" s="6"/>
    </row>
    <row r="26" spans="2:12" x14ac:dyDescent="0.15">
      <c r="B26" s="19">
        <f t="shared" si="0"/>
        <v>23</v>
      </c>
      <c r="C26" s="10" t="s">
        <v>305</v>
      </c>
      <c r="D26" s="62" t="s">
        <v>537</v>
      </c>
      <c r="E26" s="27">
        <v>24</v>
      </c>
      <c r="F26" s="4" t="s">
        <v>536</v>
      </c>
      <c r="G26" s="5"/>
      <c r="H26" s="10"/>
      <c r="I26" s="10"/>
      <c r="J26" s="10"/>
      <c r="K26" s="10"/>
      <c r="L26" s="6"/>
    </row>
    <row r="27" spans="2:12" x14ac:dyDescent="0.15">
      <c r="B27" s="19">
        <f t="shared" si="0"/>
        <v>24</v>
      </c>
      <c r="C27" s="10" t="s">
        <v>305</v>
      </c>
      <c r="D27" s="62" t="s">
        <v>51</v>
      </c>
      <c r="E27" s="27">
        <v>26</v>
      </c>
      <c r="F27" s="4" t="s">
        <v>52</v>
      </c>
      <c r="G27" s="5"/>
      <c r="H27" s="10"/>
      <c r="I27" s="10"/>
      <c r="J27" s="10"/>
      <c r="K27" s="10"/>
      <c r="L27" s="6"/>
    </row>
    <row r="28" spans="2:12" x14ac:dyDescent="0.15">
      <c r="B28" s="19">
        <f t="shared" si="0"/>
        <v>25</v>
      </c>
      <c r="C28" s="10" t="s">
        <v>305</v>
      </c>
      <c r="D28" s="62" t="s">
        <v>542</v>
      </c>
      <c r="E28" s="27">
        <v>68</v>
      </c>
      <c r="F28" s="4" t="s">
        <v>541</v>
      </c>
      <c r="G28" s="5"/>
      <c r="H28" s="10"/>
      <c r="I28" s="10"/>
      <c r="J28" s="10"/>
      <c r="K28" s="10"/>
      <c r="L28" s="6"/>
    </row>
    <row r="29" spans="2:12" x14ac:dyDescent="0.15">
      <c r="B29" s="19">
        <f t="shared" si="0"/>
        <v>26</v>
      </c>
      <c r="C29" s="10" t="s">
        <v>305</v>
      </c>
      <c r="D29" s="62" t="s">
        <v>53</v>
      </c>
      <c r="E29" s="27">
        <v>10</v>
      </c>
      <c r="F29" s="4" t="s">
        <v>54</v>
      </c>
      <c r="G29" s="5" t="s">
        <v>55</v>
      </c>
      <c r="H29" s="10" t="s">
        <v>292</v>
      </c>
      <c r="I29" s="10" t="s">
        <v>10</v>
      </c>
      <c r="J29" s="10" t="s">
        <v>11</v>
      </c>
      <c r="K29" s="10" t="s">
        <v>11</v>
      </c>
      <c r="L29" s="6"/>
    </row>
    <row r="30" spans="2:12" x14ac:dyDescent="0.15">
      <c r="B30" s="19">
        <f t="shared" si="0"/>
        <v>27</v>
      </c>
      <c r="C30" s="10" t="s">
        <v>305</v>
      </c>
      <c r="D30" s="62" t="s">
        <v>60</v>
      </c>
      <c r="E30" s="27">
        <v>10</v>
      </c>
      <c r="F30" s="4" t="s">
        <v>61</v>
      </c>
      <c r="G30" s="5" t="s">
        <v>55</v>
      </c>
      <c r="H30" s="10" t="s">
        <v>62</v>
      </c>
      <c r="I30" s="10" t="s">
        <v>10</v>
      </c>
      <c r="J30" s="10" t="s">
        <v>11</v>
      </c>
      <c r="K30" s="10" t="s">
        <v>63</v>
      </c>
      <c r="L30" s="6"/>
    </row>
    <row r="31" spans="2:12" x14ac:dyDescent="0.15">
      <c r="B31" s="19">
        <f t="shared" si="0"/>
        <v>28</v>
      </c>
      <c r="C31" s="10" t="s">
        <v>305</v>
      </c>
      <c r="D31" s="62" t="s">
        <v>57</v>
      </c>
      <c r="E31" s="27">
        <v>11</v>
      </c>
      <c r="F31" s="4" t="s">
        <v>58</v>
      </c>
      <c r="G31" s="5" t="s">
        <v>59</v>
      </c>
      <c r="H31" s="10" t="s">
        <v>292</v>
      </c>
      <c r="I31" s="10" t="s">
        <v>10</v>
      </c>
      <c r="J31" s="10" t="s">
        <v>11</v>
      </c>
      <c r="K31" s="10" t="s">
        <v>11</v>
      </c>
      <c r="L31" s="6"/>
    </row>
    <row r="32" spans="2:12" x14ac:dyDescent="0.15">
      <c r="B32" s="19">
        <f t="shared" si="0"/>
        <v>29</v>
      </c>
      <c r="C32" s="10" t="s">
        <v>305</v>
      </c>
      <c r="D32" s="62" t="s">
        <v>533</v>
      </c>
      <c r="E32" s="27">
        <v>65</v>
      </c>
      <c r="F32" s="4" t="s">
        <v>534</v>
      </c>
      <c r="G32" s="5"/>
      <c r="H32" s="10"/>
      <c r="I32" s="10"/>
      <c r="J32" s="10"/>
      <c r="K32" s="10"/>
      <c r="L32" s="6"/>
    </row>
    <row r="33" spans="2:12" x14ac:dyDescent="0.15">
      <c r="B33" s="19">
        <f t="shared" si="0"/>
        <v>30</v>
      </c>
      <c r="C33" s="10" t="s">
        <v>305</v>
      </c>
      <c r="D33" s="62" t="s">
        <v>64</v>
      </c>
      <c r="E33" s="27">
        <v>21</v>
      </c>
      <c r="F33" s="4" t="s">
        <v>65</v>
      </c>
      <c r="G33" s="5"/>
      <c r="H33" s="10" t="s">
        <v>66</v>
      </c>
      <c r="I33" s="10" t="s">
        <v>10</v>
      </c>
      <c r="J33" s="10" t="s">
        <v>11</v>
      </c>
      <c r="K33" s="10" t="s">
        <v>11</v>
      </c>
      <c r="L33" s="6"/>
    </row>
    <row r="34" spans="2:12" x14ac:dyDescent="0.15">
      <c r="B34" s="19">
        <f t="shared" si="0"/>
        <v>31</v>
      </c>
      <c r="C34" s="10" t="s">
        <v>305</v>
      </c>
      <c r="D34" s="62" t="s">
        <v>67</v>
      </c>
      <c r="E34" s="27">
        <v>20</v>
      </c>
      <c r="F34" s="4" t="s">
        <v>68</v>
      </c>
      <c r="G34" s="5"/>
      <c r="H34" s="10" t="s">
        <v>66</v>
      </c>
      <c r="I34" s="10" t="s">
        <v>10</v>
      </c>
      <c r="J34" s="10" t="s">
        <v>11</v>
      </c>
      <c r="K34" s="10" t="s">
        <v>11</v>
      </c>
      <c r="L34" s="6"/>
    </row>
    <row r="35" spans="2:12" x14ac:dyDescent="0.15">
      <c r="B35" s="19">
        <f t="shared" si="0"/>
        <v>32</v>
      </c>
      <c r="C35" s="10" t="s">
        <v>306</v>
      </c>
      <c r="D35" s="62" t="s">
        <v>69</v>
      </c>
      <c r="E35" s="27"/>
      <c r="F35" s="4" t="s">
        <v>70</v>
      </c>
      <c r="G35" s="5" t="s">
        <v>71</v>
      </c>
      <c r="H35" s="10"/>
      <c r="I35" s="10" t="s">
        <v>10</v>
      </c>
      <c r="J35" s="10"/>
      <c r="K35" s="10"/>
      <c r="L35" s="6"/>
    </row>
    <row r="36" spans="2:12" x14ac:dyDescent="0.15">
      <c r="B36" s="19">
        <f t="shared" si="0"/>
        <v>33</v>
      </c>
      <c r="C36" s="10" t="s">
        <v>538</v>
      </c>
      <c r="D36" s="62" t="s">
        <v>539</v>
      </c>
      <c r="E36" s="27">
        <v>15</v>
      </c>
      <c r="F36" s="4" t="s">
        <v>543</v>
      </c>
      <c r="G36" s="5"/>
      <c r="H36" s="10"/>
      <c r="I36" s="10"/>
      <c r="J36" s="10"/>
      <c r="K36" s="10"/>
      <c r="L36" s="6"/>
    </row>
    <row r="37" spans="2:12" x14ac:dyDescent="0.15">
      <c r="B37" s="19">
        <f t="shared" si="0"/>
        <v>34</v>
      </c>
      <c r="C37" s="10" t="s">
        <v>307</v>
      </c>
      <c r="D37" s="62" t="s">
        <v>166</v>
      </c>
      <c r="E37" s="27">
        <v>29</v>
      </c>
      <c r="F37" s="4" t="s">
        <v>544</v>
      </c>
      <c r="G37" s="5"/>
      <c r="H37" s="10"/>
      <c r="I37" s="10"/>
      <c r="J37" s="10"/>
      <c r="K37" s="10"/>
      <c r="L37" s="6"/>
    </row>
    <row r="38" spans="2:12" ht="24" x14ac:dyDescent="0.15">
      <c r="B38" s="19">
        <f t="shared" si="0"/>
        <v>35</v>
      </c>
      <c r="C38" s="10" t="s">
        <v>307</v>
      </c>
      <c r="D38" s="62" t="s">
        <v>72</v>
      </c>
      <c r="E38" s="27">
        <v>28</v>
      </c>
      <c r="F38" s="5" t="s">
        <v>73</v>
      </c>
      <c r="G38" s="5" t="s">
        <v>74</v>
      </c>
      <c r="H38" s="10" t="s">
        <v>20</v>
      </c>
      <c r="I38" s="10" t="s">
        <v>10</v>
      </c>
      <c r="J38" s="10" t="s">
        <v>11</v>
      </c>
      <c r="K38" s="10" t="s">
        <v>11</v>
      </c>
      <c r="L38" s="6"/>
    </row>
    <row r="39" spans="2:12" x14ac:dyDescent="0.15">
      <c r="B39" s="19">
        <f t="shared" si="0"/>
        <v>36</v>
      </c>
      <c r="C39" s="10" t="s">
        <v>307</v>
      </c>
      <c r="D39" s="62" t="s">
        <v>540</v>
      </c>
      <c r="E39" s="27">
        <v>19</v>
      </c>
      <c r="F39" s="5" t="s">
        <v>545</v>
      </c>
      <c r="G39" s="5"/>
      <c r="H39" s="10"/>
      <c r="I39" s="10"/>
      <c r="J39" s="10"/>
      <c r="K39" s="10"/>
      <c r="L39" s="6"/>
    </row>
    <row r="40" spans="2:12" x14ac:dyDescent="0.15">
      <c r="B40" s="19">
        <f t="shared" si="0"/>
        <v>37</v>
      </c>
      <c r="C40" s="10" t="s">
        <v>307</v>
      </c>
      <c r="D40" s="62" t="s">
        <v>75</v>
      </c>
      <c r="E40" s="27"/>
      <c r="F40" s="5" t="s">
        <v>76</v>
      </c>
      <c r="G40" s="5" t="s">
        <v>77</v>
      </c>
      <c r="H40" s="10" t="s">
        <v>9</v>
      </c>
      <c r="I40" s="10" t="s">
        <v>10</v>
      </c>
      <c r="J40" s="10" t="s">
        <v>11</v>
      </c>
      <c r="K40" s="10" t="s">
        <v>11</v>
      </c>
      <c r="L40" s="6"/>
    </row>
    <row r="41" spans="2:12" x14ac:dyDescent="0.15">
      <c r="B41" s="19">
        <f t="shared" si="0"/>
        <v>38</v>
      </c>
      <c r="C41" s="11" t="s">
        <v>308</v>
      </c>
      <c r="D41" s="63" t="s">
        <v>547</v>
      </c>
      <c r="E41" s="28">
        <v>25</v>
      </c>
      <c r="F41" s="7" t="s">
        <v>554</v>
      </c>
      <c r="G41" s="8"/>
      <c r="H41" s="11"/>
      <c r="I41" s="11"/>
      <c r="J41" s="11"/>
      <c r="K41" s="11"/>
      <c r="L41" s="9"/>
    </row>
    <row r="42" spans="2:12" x14ac:dyDescent="0.15">
      <c r="B42" s="19">
        <f t="shared" si="0"/>
        <v>39</v>
      </c>
      <c r="C42" s="11" t="s">
        <v>308</v>
      </c>
      <c r="D42" s="63" t="s">
        <v>548</v>
      </c>
      <c r="E42" s="28">
        <v>8</v>
      </c>
      <c r="F42" s="7" t="s">
        <v>555</v>
      </c>
      <c r="G42" s="8"/>
      <c r="H42" s="11"/>
      <c r="I42" s="11"/>
      <c r="J42" s="11"/>
      <c r="K42" s="11"/>
      <c r="L42" s="9"/>
    </row>
    <row r="43" spans="2:12" x14ac:dyDescent="0.15">
      <c r="B43" s="19">
        <f t="shared" si="0"/>
        <v>40</v>
      </c>
      <c r="C43" s="11" t="s">
        <v>308</v>
      </c>
      <c r="D43" s="63" t="s">
        <v>78</v>
      </c>
      <c r="E43" s="28">
        <v>27</v>
      </c>
      <c r="F43" s="7" t="s">
        <v>79</v>
      </c>
      <c r="G43" s="8"/>
      <c r="H43" s="11"/>
      <c r="I43" s="11"/>
      <c r="J43" s="11"/>
      <c r="K43" s="11"/>
      <c r="L43" s="9"/>
    </row>
    <row r="44" spans="2:12" x14ac:dyDescent="0.15">
      <c r="B44" s="19">
        <f t="shared" si="0"/>
        <v>41</v>
      </c>
      <c r="C44" s="11" t="s">
        <v>308</v>
      </c>
      <c r="D44" s="63" t="s">
        <v>558</v>
      </c>
      <c r="E44" s="28">
        <v>26</v>
      </c>
      <c r="F44" s="7" t="s">
        <v>556</v>
      </c>
      <c r="G44" s="8"/>
      <c r="H44" s="11"/>
      <c r="I44" s="11"/>
      <c r="J44" s="11"/>
      <c r="K44" s="11"/>
      <c r="L44" s="9"/>
    </row>
    <row r="45" spans="2:12" x14ac:dyDescent="0.15">
      <c r="B45" s="19">
        <f t="shared" si="0"/>
        <v>42</v>
      </c>
      <c r="C45" s="11" t="s">
        <v>308</v>
      </c>
      <c r="D45" s="63" t="s">
        <v>559</v>
      </c>
      <c r="E45" s="28">
        <v>26</v>
      </c>
      <c r="F45" s="7" t="s">
        <v>557</v>
      </c>
      <c r="G45" s="8"/>
      <c r="H45" s="11"/>
      <c r="I45" s="11"/>
      <c r="J45" s="11"/>
      <c r="K45" s="11"/>
      <c r="L45" s="9"/>
    </row>
    <row r="46" spans="2:12" x14ac:dyDescent="0.15">
      <c r="B46" s="19">
        <f t="shared" si="0"/>
        <v>43</v>
      </c>
      <c r="C46" s="11" t="s">
        <v>308</v>
      </c>
      <c r="D46" s="63" t="s">
        <v>550</v>
      </c>
      <c r="E46" s="28">
        <v>35</v>
      </c>
      <c r="F46" s="7" t="s">
        <v>560</v>
      </c>
      <c r="G46" s="8"/>
      <c r="H46" s="11"/>
      <c r="I46" s="11"/>
      <c r="J46" s="11"/>
      <c r="K46" s="11"/>
      <c r="L46" s="9"/>
    </row>
    <row r="47" spans="2:12" x14ac:dyDescent="0.15">
      <c r="B47" s="19">
        <f t="shared" si="0"/>
        <v>44</v>
      </c>
      <c r="C47" s="11" t="s">
        <v>308</v>
      </c>
      <c r="D47" s="63" t="s">
        <v>549</v>
      </c>
      <c r="E47" s="28">
        <v>15</v>
      </c>
      <c r="F47" s="7" t="s">
        <v>561</v>
      </c>
      <c r="G47" s="8"/>
      <c r="H47" s="11"/>
      <c r="I47" s="11"/>
      <c r="J47" s="11"/>
      <c r="K47" s="11"/>
      <c r="L47" s="9"/>
    </row>
    <row r="48" spans="2:12" x14ac:dyDescent="0.15">
      <c r="B48" s="19">
        <f t="shared" si="0"/>
        <v>45</v>
      </c>
      <c r="C48" s="11" t="s">
        <v>308</v>
      </c>
      <c r="D48" s="63" t="s">
        <v>80</v>
      </c>
      <c r="E48" s="28"/>
      <c r="F48" s="7" t="s">
        <v>81</v>
      </c>
      <c r="G48" s="8" t="s">
        <v>82</v>
      </c>
      <c r="H48" s="11" t="s">
        <v>83</v>
      </c>
      <c r="I48" s="11" t="s">
        <v>10</v>
      </c>
      <c r="J48" s="11"/>
      <c r="K48" s="11"/>
      <c r="L48" s="9"/>
    </row>
    <row r="49" spans="2:12" x14ac:dyDescent="0.15">
      <c r="B49" s="19">
        <f t="shared" si="0"/>
        <v>46</v>
      </c>
      <c r="C49" s="11" t="s">
        <v>308</v>
      </c>
      <c r="D49" s="63" t="s">
        <v>84</v>
      </c>
      <c r="E49" s="28">
        <v>11</v>
      </c>
      <c r="F49" s="8" t="s">
        <v>85</v>
      </c>
      <c r="G49" s="8"/>
      <c r="H49" s="11" t="s">
        <v>86</v>
      </c>
      <c r="I49" s="11" t="s">
        <v>10</v>
      </c>
      <c r="J49" s="11" t="s">
        <v>11</v>
      </c>
      <c r="K49" s="11" t="s">
        <v>11</v>
      </c>
      <c r="L49" s="9"/>
    </row>
    <row r="50" spans="2:12" x14ac:dyDescent="0.15">
      <c r="B50" s="19">
        <f t="shared" si="0"/>
        <v>47</v>
      </c>
      <c r="C50" s="11" t="s">
        <v>308</v>
      </c>
      <c r="D50" s="63" t="s">
        <v>87</v>
      </c>
      <c r="E50" s="28">
        <v>13</v>
      </c>
      <c r="F50" s="7" t="s">
        <v>88</v>
      </c>
      <c r="G50" s="8" t="s">
        <v>89</v>
      </c>
      <c r="H50" s="11" t="s">
        <v>56</v>
      </c>
      <c r="I50" s="11" t="s">
        <v>10</v>
      </c>
      <c r="J50" s="11" t="s">
        <v>11</v>
      </c>
      <c r="K50" s="11" t="s">
        <v>11</v>
      </c>
      <c r="L50" s="9"/>
    </row>
    <row r="51" spans="2:12" x14ac:dyDescent="0.15">
      <c r="B51" s="19">
        <f t="shared" si="0"/>
        <v>48</v>
      </c>
      <c r="C51" s="11" t="s">
        <v>308</v>
      </c>
      <c r="D51" s="63" t="s">
        <v>551</v>
      </c>
      <c r="E51" s="28">
        <v>8</v>
      </c>
      <c r="F51" s="7" t="s">
        <v>562</v>
      </c>
      <c r="G51" s="8"/>
      <c r="H51" s="11"/>
      <c r="I51" s="11"/>
      <c r="J51" s="11"/>
      <c r="K51" s="11"/>
      <c r="L51" s="9"/>
    </row>
    <row r="52" spans="2:12" x14ac:dyDescent="0.15">
      <c r="B52" s="19">
        <f t="shared" si="0"/>
        <v>49</v>
      </c>
      <c r="C52" s="11" t="s">
        <v>308</v>
      </c>
      <c r="D52" s="63" t="s">
        <v>90</v>
      </c>
      <c r="E52" s="28"/>
      <c r="F52" s="7" t="s">
        <v>91</v>
      </c>
      <c r="G52" s="8"/>
      <c r="H52" s="11"/>
      <c r="I52" s="11"/>
      <c r="J52" s="11"/>
      <c r="K52" s="11"/>
      <c r="L52" s="9"/>
    </row>
    <row r="53" spans="2:12" x14ac:dyDescent="0.15">
      <c r="B53" s="19">
        <f t="shared" si="0"/>
        <v>50</v>
      </c>
      <c r="C53" s="11" t="s">
        <v>308</v>
      </c>
      <c r="D53" s="63" t="s">
        <v>92</v>
      </c>
      <c r="E53" s="28">
        <v>20</v>
      </c>
      <c r="F53" s="7" t="s">
        <v>91</v>
      </c>
      <c r="G53" s="8"/>
      <c r="H53" s="11" t="s">
        <v>66</v>
      </c>
      <c r="I53" s="11" t="s">
        <v>10</v>
      </c>
      <c r="J53" s="11" t="s">
        <v>11</v>
      </c>
      <c r="K53" s="11" t="s">
        <v>11</v>
      </c>
      <c r="L53" s="9"/>
    </row>
    <row r="54" spans="2:12" x14ac:dyDescent="0.15">
      <c r="B54" s="19">
        <f t="shared" si="0"/>
        <v>51</v>
      </c>
      <c r="C54" s="11" t="s">
        <v>308</v>
      </c>
      <c r="D54" s="63" t="s">
        <v>93</v>
      </c>
      <c r="E54" s="28"/>
      <c r="F54" s="7" t="s">
        <v>94</v>
      </c>
      <c r="G54" s="8"/>
      <c r="H54" s="11"/>
      <c r="I54" s="11"/>
      <c r="J54" s="11"/>
      <c r="K54" s="11"/>
      <c r="L54" s="9"/>
    </row>
    <row r="55" spans="2:12" x14ac:dyDescent="0.15">
      <c r="B55" s="19">
        <f t="shared" si="0"/>
        <v>52</v>
      </c>
      <c r="C55" s="11" t="s">
        <v>309</v>
      </c>
      <c r="D55" s="63" t="s">
        <v>95</v>
      </c>
      <c r="E55" s="28">
        <v>40</v>
      </c>
      <c r="F55" s="7" t="s">
        <v>96</v>
      </c>
      <c r="G55" s="8"/>
      <c r="H55" s="11"/>
      <c r="I55" s="11"/>
      <c r="J55" s="11"/>
      <c r="K55" s="11"/>
      <c r="L55" s="9"/>
    </row>
    <row r="56" spans="2:12" x14ac:dyDescent="0.15">
      <c r="B56" s="19">
        <f t="shared" si="0"/>
        <v>53</v>
      </c>
      <c r="C56" s="11" t="s">
        <v>309</v>
      </c>
      <c r="D56" s="63" t="s">
        <v>97</v>
      </c>
      <c r="E56" s="28"/>
      <c r="F56" s="7" t="s">
        <v>98</v>
      </c>
      <c r="G56" s="8"/>
      <c r="H56" s="11"/>
      <c r="I56" s="11"/>
      <c r="J56" s="11"/>
      <c r="K56" s="11"/>
      <c r="L56" s="9"/>
    </row>
    <row r="57" spans="2:12" x14ac:dyDescent="0.15">
      <c r="B57" s="19">
        <f t="shared" si="0"/>
        <v>54</v>
      </c>
      <c r="C57" s="11" t="s">
        <v>309</v>
      </c>
      <c r="D57" s="63" t="s">
        <v>99</v>
      </c>
      <c r="E57" s="28">
        <v>18</v>
      </c>
      <c r="F57" s="7" t="s">
        <v>100</v>
      </c>
      <c r="G57" s="8"/>
      <c r="H57" s="11" t="s">
        <v>83</v>
      </c>
      <c r="I57" s="11"/>
      <c r="J57" s="11"/>
      <c r="K57" s="11"/>
      <c r="L57" s="9"/>
    </row>
    <row r="58" spans="2:12" x14ac:dyDescent="0.15">
      <c r="B58" s="19">
        <f t="shared" si="0"/>
        <v>55</v>
      </c>
      <c r="C58" s="11" t="s">
        <v>309</v>
      </c>
      <c r="D58" s="63" t="s">
        <v>101</v>
      </c>
      <c r="E58" s="28">
        <v>22</v>
      </c>
      <c r="F58" s="8" t="s">
        <v>102</v>
      </c>
      <c r="G58" s="8" t="s">
        <v>103</v>
      </c>
      <c r="H58" s="11" t="s">
        <v>83</v>
      </c>
      <c r="I58" s="11" t="s">
        <v>10</v>
      </c>
      <c r="J58" s="11" t="s">
        <v>11</v>
      </c>
      <c r="K58" s="11" t="s">
        <v>11</v>
      </c>
      <c r="L58" s="9"/>
    </row>
    <row r="59" spans="2:12" x14ac:dyDescent="0.15">
      <c r="B59" s="19">
        <f t="shared" si="0"/>
        <v>56</v>
      </c>
      <c r="C59" s="11" t="s">
        <v>310</v>
      </c>
      <c r="D59" s="63" t="s">
        <v>104</v>
      </c>
      <c r="E59" s="28">
        <v>15</v>
      </c>
      <c r="F59" s="7" t="s">
        <v>105</v>
      </c>
      <c r="G59" s="8" t="s">
        <v>106</v>
      </c>
      <c r="H59" s="11" t="s">
        <v>56</v>
      </c>
      <c r="I59" s="11" t="s">
        <v>10</v>
      </c>
      <c r="J59" s="11" t="s">
        <v>11</v>
      </c>
      <c r="K59" s="11" t="s">
        <v>11</v>
      </c>
      <c r="L59" s="9"/>
    </row>
    <row r="60" spans="2:12" x14ac:dyDescent="0.15">
      <c r="B60" s="19">
        <f t="shared" si="0"/>
        <v>57</v>
      </c>
      <c r="C60" s="11" t="s">
        <v>310</v>
      </c>
      <c r="D60" s="63" t="s">
        <v>553</v>
      </c>
      <c r="E60" s="28">
        <v>34</v>
      </c>
      <c r="F60" s="7" t="s">
        <v>564</v>
      </c>
      <c r="G60" s="8"/>
      <c r="H60" s="11"/>
      <c r="I60" s="11"/>
      <c r="J60" s="11"/>
      <c r="K60" s="11"/>
      <c r="L60" s="9"/>
    </row>
    <row r="61" spans="2:12" x14ac:dyDescent="0.15">
      <c r="B61" s="19">
        <f t="shared" si="0"/>
        <v>58</v>
      </c>
      <c r="C61" s="11" t="s">
        <v>310</v>
      </c>
      <c r="D61" s="63" t="s">
        <v>107</v>
      </c>
      <c r="E61" s="28">
        <v>20</v>
      </c>
      <c r="F61" s="7" t="s">
        <v>65</v>
      </c>
      <c r="G61" s="8"/>
      <c r="H61" s="11" t="s">
        <v>521</v>
      </c>
      <c r="I61" s="11" t="s">
        <v>10</v>
      </c>
      <c r="J61" s="11" t="s">
        <v>11</v>
      </c>
      <c r="K61" s="11" t="s">
        <v>11</v>
      </c>
      <c r="L61" s="9" t="s">
        <v>522</v>
      </c>
    </row>
    <row r="62" spans="2:12" x14ac:dyDescent="0.15">
      <c r="B62" s="19">
        <f t="shared" si="0"/>
        <v>59</v>
      </c>
      <c r="C62" s="11" t="s">
        <v>310</v>
      </c>
      <c r="D62" s="63" t="s">
        <v>108</v>
      </c>
      <c r="E62" s="28">
        <v>29</v>
      </c>
      <c r="F62" s="7" t="s">
        <v>109</v>
      </c>
      <c r="G62" s="8"/>
      <c r="H62" s="11"/>
      <c r="I62" s="11"/>
      <c r="J62" s="11"/>
      <c r="K62" s="11"/>
      <c r="L62" s="9"/>
    </row>
    <row r="63" spans="2:12" x14ac:dyDescent="0.15">
      <c r="B63" s="19">
        <f t="shared" si="0"/>
        <v>60</v>
      </c>
      <c r="C63" s="11" t="s">
        <v>310</v>
      </c>
      <c r="D63" s="63" t="s">
        <v>110</v>
      </c>
      <c r="E63" s="28">
        <v>6</v>
      </c>
      <c r="F63" s="7" t="s">
        <v>111</v>
      </c>
      <c r="G63" s="8"/>
      <c r="H63" s="11" t="s">
        <v>66</v>
      </c>
      <c r="I63" s="11" t="s">
        <v>10</v>
      </c>
      <c r="J63" s="11" t="s">
        <v>11</v>
      </c>
      <c r="K63" s="11" t="s">
        <v>11</v>
      </c>
      <c r="L63" s="9"/>
    </row>
    <row r="64" spans="2:12" x14ac:dyDescent="0.15">
      <c r="B64" s="19">
        <f t="shared" si="0"/>
        <v>61</v>
      </c>
      <c r="C64" s="11" t="s">
        <v>310</v>
      </c>
      <c r="D64" s="63" t="s">
        <v>112</v>
      </c>
      <c r="E64" s="28">
        <v>8</v>
      </c>
      <c r="F64" s="7" t="s">
        <v>113</v>
      </c>
      <c r="G64" s="8" t="s">
        <v>114</v>
      </c>
      <c r="H64" s="11" t="s">
        <v>115</v>
      </c>
      <c r="I64" s="11" t="s">
        <v>41</v>
      </c>
      <c r="J64" s="11" t="s">
        <v>11</v>
      </c>
      <c r="K64" s="11" t="s">
        <v>11</v>
      </c>
      <c r="L64" s="9"/>
    </row>
    <row r="65" spans="2:12" x14ac:dyDescent="0.15">
      <c r="B65" s="19">
        <f t="shared" si="0"/>
        <v>62</v>
      </c>
      <c r="C65" s="11" t="s">
        <v>310</v>
      </c>
      <c r="D65" s="63" t="s">
        <v>552</v>
      </c>
      <c r="E65" s="28">
        <v>50</v>
      </c>
      <c r="F65" s="7" t="s">
        <v>565</v>
      </c>
      <c r="G65" s="8"/>
      <c r="H65" s="11"/>
      <c r="I65" s="11"/>
      <c r="J65" s="11"/>
      <c r="K65" s="11"/>
      <c r="L65" s="9"/>
    </row>
    <row r="66" spans="2:12" x14ac:dyDescent="0.15">
      <c r="B66" s="19">
        <f t="shared" si="0"/>
        <v>63</v>
      </c>
      <c r="C66" s="10" t="s">
        <v>311</v>
      </c>
      <c r="D66" s="62" t="s">
        <v>116</v>
      </c>
      <c r="E66" s="27"/>
      <c r="F66" s="4" t="s">
        <v>117</v>
      </c>
      <c r="G66" s="5"/>
      <c r="H66" s="10" t="s">
        <v>32</v>
      </c>
      <c r="I66" s="10" t="s">
        <v>41</v>
      </c>
      <c r="J66" s="10"/>
      <c r="K66" s="10"/>
      <c r="L66" s="6"/>
    </row>
    <row r="67" spans="2:12" x14ac:dyDescent="0.15">
      <c r="B67" s="19">
        <f t="shared" si="0"/>
        <v>64</v>
      </c>
      <c r="C67" s="10" t="s">
        <v>311</v>
      </c>
      <c r="D67" s="62" t="s">
        <v>118</v>
      </c>
      <c r="E67" s="27">
        <v>95</v>
      </c>
      <c r="F67" s="4" t="s">
        <v>119</v>
      </c>
      <c r="G67" s="5"/>
      <c r="H67" s="10"/>
      <c r="I67" s="10"/>
      <c r="J67" s="10"/>
      <c r="K67" s="10"/>
      <c r="L67" s="6"/>
    </row>
    <row r="68" spans="2:12" x14ac:dyDescent="0.15">
      <c r="B68" s="19">
        <f t="shared" si="0"/>
        <v>65</v>
      </c>
      <c r="C68" s="10" t="s">
        <v>311</v>
      </c>
      <c r="D68" s="62" t="s">
        <v>120</v>
      </c>
      <c r="E68" s="27">
        <v>26</v>
      </c>
      <c r="F68" s="4" t="s">
        <v>121</v>
      </c>
      <c r="G68" s="5"/>
      <c r="H68" s="10"/>
      <c r="I68" s="10"/>
      <c r="J68" s="10"/>
      <c r="K68" s="10"/>
      <c r="L68" s="6"/>
    </row>
    <row r="69" spans="2:12" x14ac:dyDescent="0.15">
      <c r="B69" s="19">
        <f t="shared" si="0"/>
        <v>66</v>
      </c>
      <c r="C69" s="10" t="s">
        <v>311</v>
      </c>
      <c r="D69" s="62" t="s">
        <v>122</v>
      </c>
      <c r="E69" s="27">
        <v>24</v>
      </c>
      <c r="F69" s="4" t="s">
        <v>535</v>
      </c>
      <c r="G69" s="5"/>
      <c r="H69" s="10"/>
      <c r="I69" s="10"/>
      <c r="J69" s="10"/>
      <c r="K69" s="10"/>
      <c r="L69" s="6"/>
    </row>
    <row r="70" spans="2:12" x14ac:dyDescent="0.15">
      <c r="B70" s="19">
        <f t="shared" si="0"/>
        <v>67</v>
      </c>
      <c r="C70" s="10" t="s">
        <v>311</v>
      </c>
      <c r="D70" s="62" t="s">
        <v>569</v>
      </c>
      <c r="E70" s="27">
        <v>31</v>
      </c>
      <c r="F70" s="4" t="s">
        <v>570</v>
      </c>
      <c r="G70" s="5"/>
      <c r="H70" s="10"/>
      <c r="I70" s="10"/>
      <c r="J70" s="10"/>
      <c r="K70" s="10"/>
      <c r="L70" s="6"/>
    </row>
    <row r="71" spans="2:12" x14ac:dyDescent="0.15">
      <c r="B71" s="19">
        <f t="shared" si="0"/>
        <v>68</v>
      </c>
      <c r="C71" s="10" t="s">
        <v>311</v>
      </c>
      <c r="D71" s="62" t="s">
        <v>123</v>
      </c>
      <c r="E71" s="27">
        <v>51</v>
      </c>
      <c r="F71" s="4" t="s">
        <v>124</v>
      </c>
      <c r="G71" s="5"/>
      <c r="H71" s="10"/>
      <c r="I71" s="10"/>
      <c r="J71" s="10"/>
      <c r="K71" s="10"/>
      <c r="L71" s="6"/>
    </row>
    <row r="72" spans="2:12" x14ac:dyDescent="0.15">
      <c r="B72" s="19">
        <f t="shared" si="0"/>
        <v>69</v>
      </c>
      <c r="C72" s="10" t="s">
        <v>311</v>
      </c>
      <c r="D72" s="62" t="s">
        <v>572</v>
      </c>
      <c r="E72" s="27">
        <v>49</v>
      </c>
      <c r="F72" s="4" t="s">
        <v>571</v>
      </c>
      <c r="G72" s="5"/>
      <c r="H72" s="10"/>
      <c r="I72" s="10"/>
      <c r="J72" s="10"/>
      <c r="K72" s="10"/>
      <c r="L72" s="6"/>
    </row>
    <row r="73" spans="2:12" x14ac:dyDescent="0.15">
      <c r="B73" s="19">
        <f t="shared" si="0"/>
        <v>70</v>
      </c>
      <c r="C73" s="10" t="s">
        <v>311</v>
      </c>
      <c r="D73" s="62" t="s">
        <v>125</v>
      </c>
      <c r="E73" s="27">
        <v>110</v>
      </c>
      <c r="F73" s="4" t="s">
        <v>126</v>
      </c>
      <c r="G73" s="5"/>
      <c r="H73" s="10"/>
      <c r="I73" s="10"/>
      <c r="J73" s="10"/>
      <c r="K73" s="10"/>
      <c r="L73" s="6"/>
    </row>
    <row r="74" spans="2:12" x14ac:dyDescent="0.15">
      <c r="B74" s="19">
        <f t="shared" si="0"/>
        <v>71</v>
      </c>
      <c r="C74" s="10" t="s">
        <v>311</v>
      </c>
      <c r="D74" s="62" t="s">
        <v>568</v>
      </c>
      <c r="E74" s="27">
        <v>94</v>
      </c>
      <c r="F74" s="4" t="s">
        <v>573</v>
      </c>
      <c r="G74" s="5"/>
      <c r="H74" s="10"/>
      <c r="I74" s="10"/>
      <c r="J74" s="10"/>
      <c r="K74" s="10"/>
      <c r="L74" s="6"/>
    </row>
    <row r="75" spans="2:12" ht="24" x14ac:dyDescent="0.15">
      <c r="B75" s="19">
        <f t="shared" si="0"/>
        <v>72</v>
      </c>
      <c r="C75" s="10" t="s">
        <v>312</v>
      </c>
      <c r="D75" s="62" t="s">
        <v>127</v>
      </c>
      <c r="E75" s="27">
        <v>14</v>
      </c>
      <c r="F75" s="5" t="s">
        <v>128</v>
      </c>
      <c r="G75" s="5" t="s">
        <v>294</v>
      </c>
      <c r="H75" s="10" t="s">
        <v>129</v>
      </c>
      <c r="I75" s="10" t="s">
        <v>10</v>
      </c>
      <c r="J75" s="10" t="s">
        <v>11</v>
      </c>
      <c r="K75" s="10" t="s">
        <v>11</v>
      </c>
      <c r="L75" s="6" t="s">
        <v>130</v>
      </c>
    </row>
    <row r="76" spans="2:12" x14ac:dyDescent="0.15">
      <c r="B76" s="19">
        <f t="shared" si="0"/>
        <v>73</v>
      </c>
      <c r="C76" s="10" t="s">
        <v>312</v>
      </c>
      <c r="D76" s="62" t="s">
        <v>131</v>
      </c>
      <c r="E76" s="27"/>
      <c r="F76" s="4" t="s">
        <v>132</v>
      </c>
      <c r="G76" s="5" t="s">
        <v>133</v>
      </c>
      <c r="H76" s="10"/>
      <c r="I76" s="10"/>
      <c r="J76" s="10"/>
      <c r="K76" s="10"/>
      <c r="L76" s="6"/>
    </row>
    <row r="77" spans="2:12" x14ac:dyDescent="0.15">
      <c r="B77" s="19">
        <f t="shared" si="0"/>
        <v>74</v>
      </c>
      <c r="C77" s="10" t="s">
        <v>312</v>
      </c>
      <c r="D77" s="62" t="s">
        <v>134</v>
      </c>
      <c r="E77" s="27">
        <v>8</v>
      </c>
      <c r="F77" s="4" t="s">
        <v>135</v>
      </c>
      <c r="G77" s="5"/>
      <c r="H77" s="10"/>
      <c r="I77" s="10"/>
      <c r="J77" s="10"/>
      <c r="K77" s="10"/>
      <c r="L77" s="6"/>
    </row>
    <row r="78" spans="2:12" x14ac:dyDescent="0.15">
      <c r="B78" s="19">
        <f t="shared" si="0"/>
        <v>75</v>
      </c>
      <c r="C78" s="10" t="s">
        <v>312</v>
      </c>
      <c r="D78" s="62" t="s">
        <v>136</v>
      </c>
      <c r="E78" s="27"/>
      <c r="F78" s="4" t="s">
        <v>137</v>
      </c>
      <c r="G78" s="5"/>
      <c r="H78" s="10"/>
      <c r="I78" s="10"/>
      <c r="J78" s="10"/>
      <c r="K78" s="10"/>
      <c r="L78" s="6"/>
    </row>
    <row r="79" spans="2:12" x14ac:dyDescent="0.15">
      <c r="B79" s="19">
        <f t="shared" si="0"/>
        <v>76</v>
      </c>
      <c r="C79" s="10" t="s">
        <v>312</v>
      </c>
      <c r="D79" s="62" t="s">
        <v>138</v>
      </c>
      <c r="E79" s="27">
        <v>21</v>
      </c>
      <c r="F79" s="4" t="s">
        <v>139</v>
      </c>
      <c r="G79" s="5"/>
      <c r="H79" s="10"/>
      <c r="I79" s="10"/>
      <c r="J79" s="10"/>
      <c r="K79" s="10"/>
      <c r="L79" s="6"/>
    </row>
    <row r="80" spans="2:12" x14ac:dyDescent="0.15">
      <c r="B80" s="19">
        <f t="shared" si="0"/>
        <v>77</v>
      </c>
      <c r="C80" s="10" t="s">
        <v>312</v>
      </c>
      <c r="D80" s="62" t="s">
        <v>140</v>
      </c>
      <c r="E80" s="27"/>
      <c r="F80" s="4" t="s">
        <v>141</v>
      </c>
      <c r="G80" s="5"/>
      <c r="H80" s="10"/>
      <c r="I80" s="10"/>
      <c r="J80" s="10"/>
      <c r="K80" s="10"/>
      <c r="L80" s="6"/>
    </row>
    <row r="81" spans="2:12" ht="24" x14ac:dyDescent="0.15">
      <c r="B81" s="19">
        <f t="shared" ref="B81:B164" si="1">ROW()-3</f>
        <v>78</v>
      </c>
      <c r="C81" s="10" t="s">
        <v>312</v>
      </c>
      <c r="D81" s="62" t="s">
        <v>142</v>
      </c>
      <c r="E81" s="27"/>
      <c r="F81" s="4" t="s">
        <v>143</v>
      </c>
      <c r="G81" s="5" t="s">
        <v>290</v>
      </c>
      <c r="H81" s="10" t="s">
        <v>9</v>
      </c>
      <c r="I81" s="10" t="s">
        <v>10</v>
      </c>
      <c r="J81" s="10" t="s">
        <v>63</v>
      </c>
      <c r="K81" s="10" t="s">
        <v>11</v>
      </c>
      <c r="L81" s="6"/>
    </row>
    <row r="82" spans="2:12" x14ac:dyDescent="0.15">
      <c r="B82" s="19">
        <f t="shared" si="1"/>
        <v>79</v>
      </c>
      <c r="C82" s="10" t="s">
        <v>312</v>
      </c>
      <c r="D82" s="62" t="s">
        <v>151</v>
      </c>
      <c r="E82" s="27">
        <v>47</v>
      </c>
      <c r="F82" s="4" t="s">
        <v>152</v>
      </c>
      <c r="G82" s="5"/>
      <c r="H82" s="10"/>
      <c r="I82" s="10"/>
      <c r="J82" s="10"/>
      <c r="K82" s="10"/>
      <c r="L82" s="6"/>
    </row>
    <row r="83" spans="2:12" x14ac:dyDescent="0.15">
      <c r="B83" s="19">
        <f t="shared" si="1"/>
        <v>80</v>
      </c>
      <c r="C83" s="10" t="s">
        <v>312</v>
      </c>
      <c r="D83" s="62" t="s">
        <v>144</v>
      </c>
      <c r="E83" s="27">
        <v>15</v>
      </c>
      <c r="F83" s="4" t="s">
        <v>145</v>
      </c>
      <c r="G83" s="5"/>
      <c r="H83" s="10" t="s">
        <v>83</v>
      </c>
      <c r="I83" s="10"/>
      <c r="J83" s="10"/>
      <c r="K83" s="10"/>
      <c r="L83" s="6" t="s">
        <v>146</v>
      </c>
    </row>
    <row r="84" spans="2:12" x14ac:dyDescent="0.15">
      <c r="B84" s="19">
        <f t="shared" si="1"/>
        <v>81</v>
      </c>
      <c r="C84" s="10" t="s">
        <v>312</v>
      </c>
      <c r="D84" s="62" t="s">
        <v>147</v>
      </c>
      <c r="E84" s="27">
        <v>34</v>
      </c>
      <c r="F84" s="4" t="s">
        <v>563</v>
      </c>
      <c r="G84" s="5"/>
      <c r="H84" s="10"/>
      <c r="I84" s="10"/>
      <c r="J84" s="10"/>
      <c r="K84" s="10"/>
      <c r="L84" s="6"/>
    </row>
    <row r="85" spans="2:12" x14ac:dyDescent="0.15">
      <c r="B85" s="19">
        <f t="shared" si="1"/>
        <v>82</v>
      </c>
      <c r="C85" s="10" t="s">
        <v>312</v>
      </c>
      <c r="D85" s="62" t="s">
        <v>148</v>
      </c>
      <c r="E85" s="27"/>
      <c r="F85" s="4" t="s">
        <v>149</v>
      </c>
      <c r="G85" s="5"/>
      <c r="H85" s="10" t="s">
        <v>83</v>
      </c>
      <c r="I85" s="10" t="s">
        <v>10</v>
      </c>
      <c r="J85" s="10" t="s">
        <v>11</v>
      </c>
      <c r="K85" s="10" t="s">
        <v>11</v>
      </c>
      <c r="L85" s="6" t="s">
        <v>150</v>
      </c>
    </row>
    <row r="86" spans="2:12" x14ac:dyDescent="0.15">
      <c r="B86" s="19">
        <f t="shared" si="1"/>
        <v>83</v>
      </c>
      <c r="C86" s="10" t="s">
        <v>312</v>
      </c>
      <c r="D86" s="62" t="s">
        <v>153</v>
      </c>
      <c r="E86" s="27"/>
      <c r="F86" s="4" t="s">
        <v>566</v>
      </c>
      <c r="G86" s="5"/>
      <c r="H86" s="10"/>
      <c r="I86" s="10"/>
      <c r="J86" s="10"/>
      <c r="K86" s="10"/>
      <c r="L86" s="6"/>
    </row>
    <row r="87" spans="2:12" x14ac:dyDescent="0.15">
      <c r="B87" s="19">
        <f t="shared" si="1"/>
        <v>84</v>
      </c>
      <c r="C87" s="10" t="s">
        <v>312</v>
      </c>
      <c r="D87" s="62" t="s">
        <v>575</v>
      </c>
      <c r="E87" s="27">
        <v>48</v>
      </c>
      <c r="F87" s="4" t="s">
        <v>574</v>
      </c>
      <c r="G87" s="5"/>
      <c r="H87" s="10"/>
      <c r="I87" s="10"/>
      <c r="J87" s="10"/>
      <c r="K87" s="10"/>
      <c r="L87" s="6"/>
    </row>
    <row r="88" spans="2:12" x14ac:dyDescent="0.15">
      <c r="B88" s="19">
        <f t="shared" si="1"/>
        <v>85</v>
      </c>
      <c r="C88" s="10" t="s">
        <v>312</v>
      </c>
      <c r="D88" s="62" t="s">
        <v>154</v>
      </c>
      <c r="E88" s="27"/>
      <c r="F88" s="4" t="s">
        <v>155</v>
      </c>
      <c r="G88" s="5"/>
      <c r="H88" s="10"/>
      <c r="I88" s="10"/>
      <c r="J88" s="10"/>
      <c r="K88" s="10"/>
      <c r="L88" s="6"/>
    </row>
    <row r="89" spans="2:12" ht="24" x14ac:dyDescent="0.15">
      <c r="B89" s="19">
        <f t="shared" si="1"/>
        <v>86</v>
      </c>
      <c r="C89" s="10" t="s">
        <v>313</v>
      </c>
      <c r="D89" s="62" t="s">
        <v>156</v>
      </c>
      <c r="E89" s="27">
        <v>11</v>
      </c>
      <c r="F89" s="5" t="s">
        <v>291</v>
      </c>
      <c r="G89" s="5" t="s">
        <v>295</v>
      </c>
      <c r="H89" s="10" t="s">
        <v>20</v>
      </c>
      <c r="I89" s="10" t="s">
        <v>10</v>
      </c>
      <c r="J89" s="10" t="s">
        <v>11</v>
      </c>
      <c r="K89" s="10" t="s">
        <v>11</v>
      </c>
      <c r="L89" s="6"/>
    </row>
    <row r="90" spans="2:12" x14ac:dyDescent="0.15">
      <c r="B90" s="19">
        <f t="shared" si="1"/>
        <v>87</v>
      </c>
      <c r="C90" s="10" t="s">
        <v>314</v>
      </c>
      <c r="D90" s="62" t="s">
        <v>157</v>
      </c>
      <c r="E90" s="27">
        <v>18</v>
      </c>
      <c r="F90" s="4" t="s">
        <v>158</v>
      </c>
      <c r="G90" s="5"/>
      <c r="H90" s="10"/>
      <c r="I90" s="10"/>
      <c r="J90" s="10"/>
      <c r="K90" s="10"/>
      <c r="L90" s="6"/>
    </row>
    <row r="91" spans="2:12" x14ac:dyDescent="0.15">
      <c r="B91" s="19">
        <f t="shared" si="1"/>
        <v>88</v>
      </c>
      <c r="C91" s="10" t="s">
        <v>314</v>
      </c>
      <c r="D91" s="62" t="s">
        <v>159</v>
      </c>
      <c r="E91" s="27"/>
      <c r="F91" s="4" t="s">
        <v>160</v>
      </c>
      <c r="G91" s="5"/>
      <c r="H91" s="10"/>
      <c r="I91" s="10"/>
      <c r="J91" s="10"/>
      <c r="K91" s="10"/>
      <c r="L91" s="25"/>
    </row>
    <row r="92" spans="2:12" x14ac:dyDescent="0.15">
      <c r="B92" s="19">
        <f t="shared" si="1"/>
        <v>89</v>
      </c>
      <c r="C92" s="10" t="s">
        <v>314</v>
      </c>
      <c r="D92" s="62" t="s">
        <v>567</v>
      </c>
      <c r="E92" s="27">
        <v>29</v>
      </c>
      <c r="F92" s="4" t="s">
        <v>161</v>
      </c>
      <c r="G92" s="5"/>
      <c r="H92" s="10"/>
      <c r="I92" s="10"/>
      <c r="J92" s="10"/>
      <c r="K92" s="10"/>
      <c r="L92" s="25"/>
    </row>
    <row r="93" spans="2:12" x14ac:dyDescent="0.15">
      <c r="B93" s="19">
        <f t="shared" si="1"/>
        <v>90</v>
      </c>
      <c r="C93" s="10" t="s">
        <v>314</v>
      </c>
      <c r="D93" s="62" t="s">
        <v>623</v>
      </c>
      <c r="E93" s="27">
        <v>21</v>
      </c>
      <c r="F93" s="4" t="s">
        <v>622</v>
      </c>
      <c r="G93" s="5"/>
      <c r="H93" s="10"/>
      <c r="I93" s="10"/>
      <c r="J93" s="10"/>
      <c r="K93" s="10"/>
      <c r="L93" s="25"/>
    </row>
    <row r="94" spans="2:12" x14ac:dyDescent="0.15">
      <c r="B94" s="19">
        <f t="shared" si="1"/>
        <v>91</v>
      </c>
      <c r="C94" s="10" t="s">
        <v>314</v>
      </c>
      <c r="D94" s="62" t="s">
        <v>162</v>
      </c>
      <c r="E94" s="27"/>
      <c r="F94" s="4" t="s">
        <v>163</v>
      </c>
      <c r="G94" s="5"/>
      <c r="H94" s="10"/>
      <c r="I94" s="10"/>
      <c r="J94" s="10"/>
      <c r="K94" s="10"/>
      <c r="L94" s="25"/>
    </row>
    <row r="95" spans="2:12" ht="24" x14ac:dyDescent="0.15">
      <c r="B95" s="19">
        <f t="shared" si="1"/>
        <v>92</v>
      </c>
      <c r="C95" s="10" t="s">
        <v>315</v>
      </c>
      <c r="D95" s="62" t="s">
        <v>164</v>
      </c>
      <c r="E95" s="27">
        <v>9</v>
      </c>
      <c r="F95" s="4" t="s">
        <v>165</v>
      </c>
      <c r="G95" s="5" t="s">
        <v>293</v>
      </c>
      <c r="H95" s="10" t="s">
        <v>20</v>
      </c>
      <c r="I95" s="10" t="s">
        <v>10</v>
      </c>
      <c r="J95" s="10" t="s">
        <v>11</v>
      </c>
      <c r="K95" s="10" t="s">
        <v>11</v>
      </c>
      <c r="L95" s="25"/>
    </row>
    <row r="96" spans="2:12" x14ac:dyDescent="0.15">
      <c r="B96" s="19">
        <f t="shared" si="1"/>
        <v>93</v>
      </c>
      <c r="C96" s="11" t="s">
        <v>316</v>
      </c>
      <c r="D96" s="63" t="s">
        <v>166</v>
      </c>
      <c r="E96" s="28">
        <v>12</v>
      </c>
      <c r="F96" s="7" t="s">
        <v>167</v>
      </c>
      <c r="G96" s="8"/>
      <c r="H96" s="11"/>
      <c r="I96" s="11"/>
      <c r="J96" s="11"/>
      <c r="K96" s="11"/>
      <c r="L96" s="9"/>
    </row>
    <row r="97" spans="2:12" x14ac:dyDescent="0.15">
      <c r="B97" s="19">
        <f t="shared" si="1"/>
        <v>94</v>
      </c>
      <c r="C97" s="11" t="s">
        <v>316</v>
      </c>
      <c r="D97" s="63" t="s">
        <v>576</v>
      </c>
      <c r="E97" s="28">
        <v>40</v>
      </c>
      <c r="F97" s="7" t="s">
        <v>581</v>
      </c>
      <c r="G97" s="8"/>
      <c r="H97" s="11"/>
      <c r="I97" s="11"/>
      <c r="J97" s="11"/>
      <c r="K97" s="11"/>
      <c r="L97" s="9"/>
    </row>
    <row r="98" spans="2:12" x14ac:dyDescent="0.15">
      <c r="B98" s="19">
        <f t="shared" si="1"/>
        <v>95</v>
      </c>
      <c r="C98" s="11" t="s">
        <v>316</v>
      </c>
      <c r="D98" s="63" t="s">
        <v>577</v>
      </c>
      <c r="E98" s="28">
        <v>11</v>
      </c>
      <c r="F98" s="7" t="s">
        <v>582</v>
      </c>
      <c r="G98" s="8"/>
      <c r="H98" s="11"/>
      <c r="I98" s="11"/>
      <c r="J98" s="11"/>
      <c r="K98" s="11"/>
      <c r="L98" s="9"/>
    </row>
    <row r="99" spans="2:12" x14ac:dyDescent="0.15">
      <c r="B99" s="19">
        <f t="shared" si="1"/>
        <v>96</v>
      </c>
      <c r="C99" s="11" t="s">
        <v>316</v>
      </c>
      <c r="D99" s="63" t="s">
        <v>168</v>
      </c>
      <c r="E99" s="28">
        <v>11</v>
      </c>
      <c r="F99" s="7" t="s">
        <v>169</v>
      </c>
      <c r="G99" s="8"/>
      <c r="H99" s="11"/>
      <c r="I99" s="11"/>
      <c r="J99" s="11"/>
      <c r="K99" s="11"/>
      <c r="L99" s="9"/>
    </row>
    <row r="100" spans="2:12" x14ac:dyDescent="0.15">
      <c r="B100" s="19">
        <f t="shared" si="1"/>
        <v>97</v>
      </c>
      <c r="C100" s="11" t="s">
        <v>316</v>
      </c>
      <c r="D100" s="63" t="s">
        <v>170</v>
      </c>
      <c r="E100" s="28">
        <v>17</v>
      </c>
      <c r="F100" s="7" t="s">
        <v>171</v>
      </c>
      <c r="G100" s="8"/>
      <c r="H100" s="11"/>
      <c r="I100" s="11"/>
      <c r="J100" s="11"/>
      <c r="K100" s="11"/>
      <c r="L100" s="9"/>
    </row>
    <row r="101" spans="2:12" x14ac:dyDescent="0.15">
      <c r="B101" s="19">
        <f t="shared" si="1"/>
        <v>98</v>
      </c>
      <c r="C101" s="11" t="s">
        <v>316</v>
      </c>
      <c r="D101" s="63" t="s">
        <v>172</v>
      </c>
      <c r="E101" s="28">
        <v>13</v>
      </c>
      <c r="F101" s="7" t="s">
        <v>173</v>
      </c>
      <c r="G101" s="8"/>
      <c r="H101" s="11"/>
      <c r="I101" s="11"/>
      <c r="J101" s="11"/>
      <c r="K101" s="11"/>
      <c r="L101" s="9"/>
    </row>
    <row r="102" spans="2:12" x14ac:dyDescent="0.15">
      <c r="B102" s="19">
        <f t="shared" si="1"/>
        <v>99</v>
      </c>
      <c r="C102" s="11" t="s">
        <v>316</v>
      </c>
      <c r="D102" s="63" t="s">
        <v>174</v>
      </c>
      <c r="E102" s="28"/>
      <c r="F102" s="7" t="s">
        <v>175</v>
      </c>
      <c r="G102" s="8"/>
      <c r="H102" s="11"/>
      <c r="I102" s="11"/>
      <c r="J102" s="11"/>
      <c r="K102" s="11"/>
      <c r="L102" s="9"/>
    </row>
    <row r="103" spans="2:12" x14ac:dyDescent="0.15">
      <c r="B103" s="19">
        <f t="shared" si="1"/>
        <v>100</v>
      </c>
      <c r="C103" s="11" t="s">
        <v>316</v>
      </c>
      <c r="D103" s="63" t="s">
        <v>176</v>
      </c>
      <c r="E103" s="28">
        <v>5</v>
      </c>
      <c r="F103" s="7" t="s">
        <v>31</v>
      </c>
      <c r="G103" s="8" t="s">
        <v>517</v>
      </c>
      <c r="H103" s="11" t="s">
        <v>20</v>
      </c>
      <c r="I103" s="11" t="s">
        <v>10</v>
      </c>
      <c r="J103" s="11" t="s">
        <v>11</v>
      </c>
      <c r="K103" s="11" t="s">
        <v>11</v>
      </c>
      <c r="L103" s="9"/>
    </row>
    <row r="104" spans="2:12" x14ac:dyDescent="0.15">
      <c r="B104" s="19">
        <f t="shared" si="1"/>
        <v>101</v>
      </c>
      <c r="C104" s="11" t="s">
        <v>316</v>
      </c>
      <c r="D104" s="63" t="s">
        <v>301</v>
      </c>
      <c r="E104" s="28">
        <v>5</v>
      </c>
      <c r="F104" s="7" t="s">
        <v>302</v>
      </c>
      <c r="G104" s="8" t="s">
        <v>342</v>
      </c>
      <c r="H104" s="11" t="s">
        <v>303</v>
      </c>
      <c r="I104" s="11" t="s">
        <v>10</v>
      </c>
      <c r="J104" s="11" t="s">
        <v>11</v>
      </c>
      <c r="K104" s="11" t="s">
        <v>11</v>
      </c>
      <c r="L104" s="9"/>
    </row>
    <row r="105" spans="2:12" x14ac:dyDescent="0.15">
      <c r="B105" s="19">
        <f t="shared" si="1"/>
        <v>102</v>
      </c>
      <c r="C105" s="11" t="s">
        <v>316</v>
      </c>
      <c r="D105" s="63" t="s">
        <v>177</v>
      </c>
      <c r="E105" s="28"/>
      <c r="F105" s="7" t="s">
        <v>178</v>
      </c>
      <c r="G105" s="8"/>
      <c r="H105" s="11"/>
      <c r="I105" s="11"/>
      <c r="J105" s="11"/>
      <c r="K105" s="11"/>
      <c r="L105" s="9"/>
    </row>
    <row r="106" spans="2:12" x14ac:dyDescent="0.15">
      <c r="B106" s="19">
        <f t="shared" si="1"/>
        <v>103</v>
      </c>
      <c r="C106" s="11" t="s">
        <v>317</v>
      </c>
      <c r="D106" s="63" t="s">
        <v>179</v>
      </c>
      <c r="E106" s="28"/>
      <c r="F106" s="7" t="s">
        <v>180</v>
      </c>
      <c r="G106" s="8" t="s">
        <v>181</v>
      </c>
      <c r="H106" s="11" t="s">
        <v>56</v>
      </c>
      <c r="I106" s="11" t="s">
        <v>10</v>
      </c>
      <c r="J106" s="11"/>
      <c r="K106" s="11"/>
      <c r="L106" s="9"/>
    </row>
    <row r="107" spans="2:12" x14ac:dyDescent="0.15">
      <c r="B107" s="19">
        <f t="shared" si="1"/>
        <v>104</v>
      </c>
      <c r="C107" s="11" t="s">
        <v>318</v>
      </c>
      <c r="D107" s="63" t="s">
        <v>182</v>
      </c>
      <c r="E107" s="28">
        <v>6</v>
      </c>
      <c r="F107" s="7" t="s">
        <v>183</v>
      </c>
      <c r="G107" s="8"/>
      <c r="H107" s="11" t="s">
        <v>40</v>
      </c>
      <c r="I107" s="11" t="s">
        <v>10</v>
      </c>
      <c r="J107" s="11" t="s">
        <v>63</v>
      </c>
      <c r="K107" s="11" t="s">
        <v>11</v>
      </c>
      <c r="L107" s="9"/>
    </row>
    <row r="108" spans="2:12" x14ac:dyDescent="0.15">
      <c r="B108" s="19">
        <f t="shared" si="1"/>
        <v>105</v>
      </c>
      <c r="C108" s="11" t="s">
        <v>319</v>
      </c>
      <c r="D108" s="63" t="s">
        <v>184</v>
      </c>
      <c r="E108" s="28">
        <v>11</v>
      </c>
      <c r="F108" s="7" t="s">
        <v>185</v>
      </c>
      <c r="G108" s="8"/>
      <c r="H108" s="11"/>
      <c r="I108" s="11"/>
      <c r="J108" s="11"/>
      <c r="K108" s="11"/>
      <c r="L108" s="9"/>
    </row>
    <row r="109" spans="2:12" x14ac:dyDescent="0.15">
      <c r="B109" s="19">
        <f t="shared" si="1"/>
        <v>106</v>
      </c>
      <c r="C109" s="11" t="s">
        <v>319</v>
      </c>
      <c r="D109" s="63" t="s">
        <v>580</v>
      </c>
      <c r="E109" s="28">
        <v>54</v>
      </c>
      <c r="F109" s="7" t="s">
        <v>579</v>
      </c>
      <c r="G109" s="8"/>
      <c r="H109" s="11"/>
      <c r="I109" s="11"/>
      <c r="J109" s="11"/>
      <c r="K109" s="11"/>
      <c r="L109" s="9"/>
    </row>
    <row r="110" spans="2:12" x14ac:dyDescent="0.15">
      <c r="B110" s="19">
        <f t="shared" si="1"/>
        <v>107</v>
      </c>
      <c r="C110" s="11" t="s">
        <v>319</v>
      </c>
      <c r="D110" s="63" t="s">
        <v>578</v>
      </c>
      <c r="E110" s="28">
        <v>24</v>
      </c>
      <c r="F110" s="7" t="s">
        <v>583</v>
      </c>
      <c r="G110" s="8"/>
      <c r="H110" s="11"/>
      <c r="I110" s="11"/>
      <c r="J110" s="11"/>
      <c r="K110" s="11"/>
      <c r="L110" s="9"/>
    </row>
    <row r="111" spans="2:12" x14ac:dyDescent="0.15">
      <c r="B111" s="19">
        <f t="shared" si="1"/>
        <v>108</v>
      </c>
      <c r="C111" s="10" t="s">
        <v>320</v>
      </c>
      <c r="D111" s="62" t="s">
        <v>186</v>
      </c>
      <c r="E111" s="27">
        <v>6</v>
      </c>
      <c r="F111" s="4" t="s">
        <v>187</v>
      </c>
      <c r="G111" s="5"/>
      <c r="H111" s="10" t="s">
        <v>40</v>
      </c>
      <c r="I111" s="10" t="s">
        <v>41</v>
      </c>
      <c r="J111" s="10" t="s">
        <v>11</v>
      </c>
      <c r="K111" s="10" t="s">
        <v>11</v>
      </c>
      <c r="L111" s="6"/>
    </row>
    <row r="112" spans="2:12" x14ac:dyDescent="0.15">
      <c r="B112" s="19">
        <f t="shared" si="1"/>
        <v>109</v>
      </c>
      <c r="C112" s="10" t="s">
        <v>321</v>
      </c>
      <c r="D112" s="62" t="s">
        <v>584</v>
      </c>
      <c r="E112" s="27">
        <v>6</v>
      </c>
      <c r="F112" s="4" t="s">
        <v>585</v>
      </c>
      <c r="G112" s="5"/>
      <c r="H112" s="10"/>
      <c r="I112" s="10"/>
      <c r="J112" s="10"/>
      <c r="K112" s="10"/>
      <c r="L112" s="6"/>
    </row>
    <row r="113" spans="2:12" x14ac:dyDescent="0.15">
      <c r="B113" s="19">
        <f t="shared" si="1"/>
        <v>110</v>
      </c>
      <c r="C113" s="10" t="s">
        <v>321</v>
      </c>
      <c r="D113" s="62" t="s">
        <v>190</v>
      </c>
      <c r="E113" s="27"/>
      <c r="F113" s="4" t="s">
        <v>191</v>
      </c>
      <c r="G113" s="5"/>
      <c r="H113" s="10"/>
      <c r="I113" s="10" t="s">
        <v>41</v>
      </c>
      <c r="J113" s="10"/>
      <c r="K113" s="10"/>
      <c r="L113" s="6"/>
    </row>
    <row r="114" spans="2:12" x14ac:dyDescent="0.15">
      <c r="B114" s="19">
        <f t="shared" si="1"/>
        <v>111</v>
      </c>
      <c r="C114" s="10" t="s">
        <v>321</v>
      </c>
      <c r="D114" s="62" t="s">
        <v>188</v>
      </c>
      <c r="E114" s="27">
        <v>4</v>
      </c>
      <c r="F114" s="4" t="s">
        <v>189</v>
      </c>
      <c r="G114" s="5"/>
      <c r="H114" s="10" t="s">
        <v>56</v>
      </c>
      <c r="I114" s="10" t="s">
        <v>10</v>
      </c>
      <c r="J114" s="10" t="s">
        <v>11</v>
      </c>
      <c r="K114" s="10" t="s">
        <v>11</v>
      </c>
      <c r="L114" s="6"/>
    </row>
    <row r="115" spans="2:12" x14ac:dyDescent="0.15">
      <c r="B115" s="19">
        <f t="shared" si="1"/>
        <v>112</v>
      </c>
      <c r="C115" s="10" t="s">
        <v>322</v>
      </c>
      <c r="D115" s="62" t="s">
        <v>192</v>
      </c>
      <c r="E115" s="27">
        <v>19</v>
      </c>
      <c r="F115" s="4" t="s">
        <v>625</v>
      </c>
      <c r="G115" s="5" t="s">
        <v>193</v>
      </c>
      <c r="H115" s="10" t="s">
        <v>626</v>
      </c>
      <c r="I115" s="10" t="s">
        <v>10</v>
      </c>
      <c r="J115" s="10" t="s">
        <v>63</v>
      </c>
      <c r="K115" s="10" t="s">
        <v>63</v>
      </c>
      <c r="L115" s="6" t="s">
        <v>194</v>
      </c>
    </row>
    <row r="116" spans="2:12" x14ac:dyDescent="0.15">
      <c r="B116" s="19">
        <f t="shared" si="1"/>
        <v>113</v>
      </c>
      <c r="C116" s="10" t="s">
        <v>323</v>
      </c>
      <c r="D116" s="62" t="s">
        <v>195</v>
      </c>
      <c r="E116" s="27"/>
      <c r="F116" s="4" t="s">
        <v>196</v>
      </c>
      <c r="G116" s="5" t="s">
        <v>197</v>
      </c>
      <c r="H116" s="10" t="s">
        <v>20</v>
      </c>
      <c r="I116" s="10" t="s">
        <v>10</v>
      </c>
      <c r="J116" s="10"/>
      <c r="K116" s="10"/>
      <c r="L116" s="6"/>
    </row>
    <row r="117" spans="2:12" x14ac:dyDescent="0.15">
      <c r="B117" s="19">
        <f t="shared" si="1"/>
        <v>114</v>
      </c>
      <c r="C117" s="10" t="s">
        <v>323</v>
      </c>
      <c r="D117" s="62" t="s">
        <v>198</v>
      </c>
      <c r="E117" s="27"/>
      <c r="F117" s="4" t="s">
        <v>199</v>
      </c>
      <c r="G117" s="5"/>
      <c r="H117" s="10"/>
      <c r="I117" s="10"/>
      <c r="J117" s="10"/>
      <c r="K117" s="10"/>
      <c r="L117" s="6"/>
    </row>
    <row r="118" spans="2:12" x14ac:dyDescent="0.15">
      <c r="B118" s="19">
        <f t="shared" si="1"/>
        <v>115</v>
      </c>
      <c r="C118" s="11" t="s">
        <v>324</v>
      </c>
      <c r="D118" s="63" t="s">
        <v>200</v>
      </c>
      <c r="E118" s="28"/>
      <c r="F118" s="7" t="s">
        <v>201</v>
      </c>
      <c r="G118" s="8"/>
      <c r="H118" s="11"/>
      <c r="I118" s="11"/>
      <c r="J118" s="11"/>
      <c r="K118" s="11"/>
      <c r="L118" s="9"/>
    </row>
    <row r="119" spans="2:12" ht="24" x14ac:dyDescent="0.15">
      <c r="B119" s="19">
        <f t="shared" si="1"/>
        <v>116</v>
      </c>
      <c r="C119" s="11" t="s">
        <v>324</v>
      </c>
      <c r="D119" s="63" t="s">
        <v>202</v>
      </c>
      <c r="E119" s="28">
        <v>38</v>
      </c>
      <c r="F119" s="7" t="s">
        <v>203</v>
      </c>
      <c r="G119" s="8" t="s">
        <v>518</v>
      </c>
      <c r="H119" s="11" t="s">
        <v>204</v>
      </c>
      <c r="I119" s="11" t="s">
        <v>17</v>
      </c>
      <c r="J119" s="11" t="s">
        <v>63</v>
      </c>
      <c r="K119" s="11" t="s">
        <v>63</v>
      </c>
      <c r="L119" s="9" t="s">
        <v>205</v>
      </c>
    </row>
    <row r="120" spans="2:12" ht="24" x14ac:dyDescent="0.15">
      <c r="B120" s="19">
        <f t="shared" si="1"/>
        <v>117</v>
      </c>
      <c r="C120" s="11" t="s">
        <v>324</v>
      </c>
      <c r="D120" s="63" t="s">
        <v>206</v>
      </c>
      <c r="E120" s="28">
        <v>38</v>
      </c>
      <c r="F120" s="7" t="s">
        <v>203</v>
      </c>
      <c r="G120" s="8" t="s">
        <v>519</v>
      </c>
      <c r="H120" s="11" t="s">
        <v>204</v>
      </c>
      <c r="I120" s="11" t="s">
        <v>17</v>
      </c>
      <c r="J120" s="11" t="s">
        <v>63</v>
      </c>
      <c r="K120" s="11" t="s">
        <v>63</v>
      </c>
      <c r="L120" s="9" t="s">
        <v>207</v>
      </c>
    </row>
    <row r="121" spans="2:12" x14ac:dyDescent="0.15">
      <c r="B121" s="19">
        <f t="shared" si="1"/>
        <v>118</v>
      </c>
      <c r="C121" s="11" t="s">
        <v>324</v>
      </c>
      <c r="D121" s="63" t="s">
        <v>208</v>
      </c>
      <c r="E121" s="28">
        <v>28</v>
      </c>
      <c r="F121" s="7" t="s">
        <v>209</v>
      </c>
      <c r="G121" s="8"/>
      <c r="H121" s="11"/>
      <c r="I121" s="11" t="s">
        <v>41</v>
      </c>
      <c r="J121" s="11"/>
      <c r="K121" s="11"/>
      <c r="L121" s="9"/>
    </row>
    <row r="122" spans="2:12" x14ac:dyDescent="0.15">
      <c r="B122" s="19">
        <f t="shared" si="1"/>
        <v>119</v>
      </c>
      <c r="C122" s="11" t="s">
        <v>324</v>
      </c>
      <c r="D122" s="63" t="s">
        <v>210</v>
      </c>
      <c r="E122" s="28">
        <v>85</v>
      </c>
      <c r="F122" s="7" t="s">
        <v>211</v>
      </c>
      <c r="G122" s="8"/>
      <c r="H122" s="11"/>
      <c r="I122" s="11" t="s">
        <v>10</v>
      </c>
      <c r="J122" s="11"/>
      <c r="K122" s="11"/>
      <c r="L122" s="9"/>
    </row>
    <row r="123" spans="2:12" ht="24" x14ac:dyDescent="0.15">
      <c r="B123" s="19">
        <f t="shared" si="1"/>
        <v>120</v>
      </c>
      <c r="C123" s="11" t="s">
        <v>324</v>
      </c>
      <c r="D123" s="63" t="s">
        <v>212</v>
      </c>
      <c r="E123" s="28">
        <v>50</v>
      </c>
      <c r="F123" s="7" t="s">
        <v>213</v>
      </c>
      <c r="G123" s="8"/>
      <c r="H123" s="11" t="s">
        <v>214</v>
      </c>
      <c r="I123" s="11" t="s">
        <v>10</v>
      </c>
      <c r="J123" s="11" t="s">
        <v>215</v>
      </c>
      <c r="K123" s="11" t="s">
        <v>11</v>
      </c>
      <c r="L123" s="9" t="s">
        <v>216</v>
      </c>
    </row>
    <row r="124" spans="2:12" x14ac:dyDescent="0.15">
      <c r="B124" s="19">
        <f t="shared" si="1"/>
        <v>121</v>
      </c>
      <c r="C124" s="11" t="s">
        <v>324</v>
      </c>
      <c r="D124" s="63" t="s">
        <v>217</v>
      </c>
      <c r="E124" s="28">
        <v>83</v>
      </c>
      <c r="F124" s="7" t="s">
        <v>218</v>
      </c>
      <c r="G124" s="8"/>
      <c r="H124" s="11"/>
      <c r="I124" s="11"/>
      <c r="J124" s="11"/>
      <c r="K124" s="11"/>
      <c r="L124" s="9"/>
    </row>
    <row r="125" spans="2:12" x14ac:dyDescent="0.15">
      <c r="B125" s="19">
        <f t="shared" si="1"/>
        <v>122</v>
      </c>
      <c r="C125" s="11" t="s">
        <v>324</v>
      </c>
      <c r="D125" s="63" t="s">
        <v>219</v>
      </c>
      <c r="E125" s="28">
        <v>20</v>
      </c>
      <c r="F125" s="7" t="s">
        <v>220</v>
      </c>
      <c r="G125" s="8"/>
      <c r="H125" s="11"/>
      <c r="I125" s="11"/>
      <c r="J125" s="11"/>
      <c r="K125" s="11"/>
      <c r="L125" s="9"/>
    </row>
    <row r="126" spans="2:12" x14ac:dyDescent="0.15">
      <c r="B126" s="19">
        <f t="shared" si="1"/>
        <v>123</v>
      </c>
      <c r="C126" s="11" t="s">
        <v>324</v>
      </c>
      <c r="D126" s="63" t="s">
        <v>221</v>
      </c>
      <c r="E126" s="28"/>
      <c r="F126" s="7" t="s">
        <v>160</v>
      </c>
      <c r="G126" s="8"/>
      <c r="H126" s="11"/>
      <c r="I126" s="11"/>
      <c r="J126" s="11"/>
      <c r="K126" s="11"/>
      <c r="L126" s="9"/>
    </row>
    <row r="127" spans="2:12" x14ac:dyDescent="0.15">
      <c r="B127" s="19">
        <f t="shared" si="1"/>
        <v>124</v>
      </c>
      <c r="C127" s="11" t="s">
        <v>325</v>
      </c>
      <c r="D127" s="63" t="s">
        <v>222</v>
      </c>
      <c r="E127" s="28"/>
      <c r="F127" s="7" t="s">
        <v>223</v>
      </c>
      <c r="G127" s="8"/>
      <c r="H127" s="11"/>
      <c r="I127" s="11"/>
      <c r="J127" s="11"/>
      <c r="K127" s="11"/>
      <c r="L127" s="9"/>
    </row>
    <row r="128" spans="2:12" x14ac:dyDescent="0.15">
      <c r="B128" s="19">
        <f t="shared" si="1"/>
        <v>125</v>
      </c>
      <c r="C128" s="11" t="s">
        <v>325</v>
      </c>
      <c r="D128" s="63" t="s">
        <v>593</v>
      </c>
      <c r="E128" s="28">
        <v>30</v>
      </c>
      <c r="F128" s="7" t="s">
        <v>224</v>
      </c>
      <c r="G128" s="8" t="s">
        <v>225</v>
      </c>
      <c r="H128" s="11"/>
      <c r="I128" s="11"/>
      <c r="J128" s="11"/>
      <c r="K128" s="11"/>
      <c r="L128" s="9"/>
    </row>
    <row r="129" spans="2:12" x14ac:dyDescent="0.15">
      <c r="B129" s="19">
        <f t="shared" si="1"/>
        <v>126</v>
      </c>
      <c r="C129" s="11" t="s">
        <v>325</v>
      </c>
      <c r="D129" s="63" t="s">
        <v>226</v>
      </c>
      <c r="E129" s="28"/>
      <c r="F129" s="7" t="s">
        <v>227</v>
      </c>
      <c r="G129" s="8"/>
      <c r="H129" s="11"/>
      <c r="I129" s="11"/>
      <c r="J129" s="11"/>
      <c r="K129" s="11"/>
      <c r="L129" s="9"/>
    </row>
    <row r="130" spans="2:12" x14ac:dyDescent="0.15">
      <c r="B130" s="19">
        <f t="shared" si="1"/>
        <v>127</v>
      </c>
      <c r="C130" s="11" t="s">
        <v>325</v>
      </c>
      <c r="D130" s="63" t="s">
        <v>587</v>
      </c>
      <c r="E130" s="28">
        <v>30</v>
      </c>
      <c r="F130" s="7" t="s">
        <v>594</v>
      </c>
      <c r="G130" s="8"/>
      <c r="H130" s="11"/>
      <c r="I130" s="11"/>
      <c r="J130" s="11"/>
      <c r="K130" s="11"/>
      <c r="L130" s="9"/>
    </row>
    <row r="131" spans="2:12" x14ac:dyDescent="0.15">
      <c r="B131" s="19">
        <f t="shared" si="1"/>
        <v>128</v>
      </c>
      <c r="C131" s="11" t="s">
        <v>325</v>
      </c>
      <c r="D131" s="63" t="s">
        <v>228</v>
      </c>
      <c r="E131" s="28"/>
      <c r="F131" s="7" t="s">
        <v>229</v>
      </c>
      <c r="G131" s="8" t="s">
        <v>230</v>
      </c>
      <c r="H131" s="11" t="s">
        <v>56</v>
      </c>
      <c r="I131" s="11" t="s">
        <v>10</v>
      </c>
      <c r="J131" s="11" t="s">
        <v>11</v>
      </c>
      <c r="K131" s="11" t="s">
        <v>11</v>
      </c>
      <c r="L131" s="9"/>
    </row>
    <row r="132" spans="2:12" x14ac:dyDescent="0.15">
      <c r="B132" s="19">
        <f t="shared" si="1"/>
        <v>129</v>
      </c>
      <c r="C132" s="11" t="s">
        <v>325</v>
      </c>
      <c r="D132" s="63" t="s">
        <v>231</v>
      </c>
      <c r="E132" s="28">
        <v>42</v>
      </c>
      <c r="F132" s="7" t="s">
        <v>232</v>
      </c>
      <c r="G132" s="8"/>
      <c r="H132" s="11"/>
      <c r="I132" s="11"/>
      <c r="J132" s="11"/>
      <c r="K132" s="11"/>
      <c r="L132" s="9"/>
    </row>
    <row r="133" spans="2:12" x14ac:dyDescent="0.15">
      <c r="B133" s="19">
        <f t="shared" si="1"/>
        <v>130</v>
      </c>
      <c r="C133" s="11" t="s">
        <v>326</v>
      </c>
      <c r="D133" s="63" t="s">
        <v>233</v>
      </c>
      <c r="E133" s="28"/>
      <c r="F133" s="7" t="s">
        <v>234</v>
      </c>
      <c r="G133" s="8"/>
      <c r="H133" s="11"/>
      <c r="I133" s="11"/>
      <c r="J133" s="11"/>
      <c r="K133" s="11"/>
      <c r="L133" s="9"/>
    </row>
    <row r="134" spans="2:12" x14ac:dyDescent="0.15">
      <c r="B134" s="19">
        <f t="shared" si="1"/>
        <v>131</v>
      </c>
      <c r="C134" s="11" t="s">
        <v>326</v>
      </c>
      <c r="D134" s="63" t="s">
        <v>589</v>
      </c>
      <c r="E134" s="28">
        <v>5</v>
      </c>
      <c r="F134" s="7" t="s">
        <v>595</v>
      </c>
      <c r="G134" s="8"/>
      <c r="H134" s="11"/>
      <c r="I134" s="11"/>
      <c r="J134" s="11"/>
      <c r="K134" s="11"/>
      <c r="L134" s="9"/>
    </row>
    <row r="135" spans="2:12" x14ac:dyDescent="0.15">
      <c r="B135" s="19">
        <f t="shared" si="1"/>
        <v>132</v>
      </c>
      <c r="C135" s="11" t="s">
        <v>326</v>
      </c>
      <c r="D135" s="63" t="s">
        <v>235</v>
      </c>
      <c r="E135" s="28">
        <v>5</v>
      </c>
      <c r="F135" s="7" t="s">
        <v>236</v>
      </c>
      <c r="G135" s="8"/>
      <c r="H135" s="11" t="s">
        <v>66</v>
      </c>
      <c r="I135" s="11" t="s">
        <v>41</v>
      </c>
      <c r="J135" s="11" t="s">
        <v>11</v>
      </c>
      <c r="K135" s="11" t="s">
        <v>11</v>
      </c>
      <c r="L135" s="9"/>
    </row>
    <row r="136" spans="2:12" x14ac:dyDescent="0.15">
      <c r="B136" s="19">
        <f t="shared" si="1"/>
        <v>133</v>
      </c>
      <c r="C136" s="11" t="s">
        <v>326</v>
      </c>
      <c r="D136" s="63" t="s">
        <v>590</v>
      </c>
      <c r="E136" s="28">
        <v>55</v>
      </c>
      <c r="F136" s="7" t="s">
        <v>596</v>
      </c>
      <c r="G136" s="8"/>
      <c r="H136" s="11"/>
      <c r="I136" s="11"/>
      <c r="J136" s="11"/>
      <c r="K136" s="11"/>
      <c r="L136" s="9"/>
    </row>
    <row r="137" spans="2:12" ht="36" x14ac:dyDescent="0.15">
      <c r="B137" s="19">
        <f t="shared" si="1"/>
        <v>134</v>
      </c>
      <c r="C137" s="11" t="s">
        <v>326</v>
      </c>
      <c r="D137" s="63" t="s">
        <v>237</v>
      </c>
      <c r="E137" s="28">
        <v>21</v>
      </c>
      <c r="F137" s="7" t="s">
        <v>238</v>
      </c>
      <c r="G137" s="8" t="s">
        <v>516</v>
      </c>
      <c r="H137" s="11"/>
      <c r="I137" s="11"/>
      <c r="J137" s="11"/>
      <c r="K137" s="11"/>
      <c r="L137" s="9" t="s">
        <v>239</v>
      </c>
    </row>
    <row r="138" spans="2:12" ht="24" x14ac:dyDescent="0.15">
      <c r="B138" s="19">
        <f t="shared" si="1"/>
        <v>135</v>
      </c>
      <c r="C138" s="11" t="s">
        <v>327</v>
      </c>
      <c r="D138" s="63" t="s">
        <v>240</v>
      </c>
      <c r="E138" s="28">
        <v>35</v>
      </c>
      <c r="F138" s="7" t="s">
        <v>241</v>
      </c>
      <c r="G138" s="8" t="s">
        <v>242</v>
      </c>
      <c r="H138" s="11" t="s">
        <v>243</v>
      </c>
      <c r="I138" s="11" t="s">
        <v>10</v>
      </c>
      <c r="J138" s="11" t="s">
        <v>11</v>
      </c>
      <c r="K138" s="11" t="s">
        <v>520</v>
      </c>
      <c r="L138" s="9"/>
    </row>
    <row r="139" spans="2:12" x14ac:dyDescent="0.15">
      <c r="B139" s="19">
        <f t="shared" si="1"/>
        <v>136</v>
      </c>
      <c r="C139" s="11" t="s">
        <v>327</v>
      </c>
      <c r="D139" s="63" t="s">
        <v>591</v>
      </c>
      <c r="E139" s="28">
        <v>29</v>
      </c>
      <c r="F139" s="7" t="s">
        <v>597</v>
      </c>
      <c r="G139" s="8" t="s">
        <v>245</v>
      </c>
      <c r="H139" s="11"/>
      <c r="I139" s="11"/>
      <c r="J139" s="11"/>
      <c r="K139" s="11"/>
      <c r="L139" s="9"/>
    </row>
    <row r="140" spans="2:12" x14ac:dyDescent="0.15">
      <c r="B140" s="19">
        <f t="shared" si="1"/>
        <v>137</v>
      </c>
      <c r="C140" s="11" t="s">
        <v>327</v>
      </c>
      <c r="D140" s="63" t="s">
        <v>244</v>
      </c>
      <c r="E140" s="28">
        <v>30</v>
      </c>
      <c r="F140" s="7" t="s">
        <v>598</v>
      </c>
      <c r="G140" s="8"/>
      <c r="H140" s="11"/>
      <c r="I140" s="11"/>
      <c r="J140" s="11"/>
      <c r="K140" s="11"/>
      <c r="L140" s="9"/>
    </row>
    <row r="141" spans="2:12" x14ac:dyDescent="0.15">
      <c r="B141" s="19">
        <f t="shared" si="1"/>
        <v>138</v>
      </c>
      <c r="C141" s="11" t="s">
        <v>327</v>
      </c>
      <c r="D141" s="63" t="s">
        <v>246</v>
      </c>
      <c r="E141" s="28">
        <v>57</v>
      </c>
      <c r="F141" s="7" t="s">
        <v>247</v>
      </c>
      <c r="G141" s="8"/>
      <c r="H141" s="11"/>
      <c r="I141" s="11"/>
      <c r="J141" s="11"/>
      <c r="K141" s="11"/>
      <c r="L141" s="9"/>
    </row>
    <row r="142" spans="2:12" x14ac:dyDescent="0.15">
      <c r="B142" s="19">
        <f t="shared" si="1"/>
        <v>139</v>
      </c>
      <c r="C142" s="11" t="s">
        <v>327</v>
      </c>
      <c r="D142" s="63" t="s">
        <v>248</v>
      </c>
      <c r="E142" s="28">
        <v>4</v>
      </c>
      <c r="F142" s="7" t="s">
        <v>249</v>
      </c>
      <c r="G142" s="8"/>
      <c r="H142" s="11" t="s">
        <v>40</v>
      </c>
      <c r="I142" s="11" t="s">
        <v>10</v>
      </c>
      <c r="J142" s="11" t="s">
        <v>11</v>
      </c>
      <c r="K142" s="11" t="s">
        <v>11</v>
      </c>
      <c r="L142" s="9"/>
    </row>
    <row r="143" spans="2:12" x14ac:dyDescent="0.15">
      <c r="B143" s="19">
        <f t="shared" si="1"/>
        <v>140</v>
      </c>
      <c r="C143" s="10" t="s">
        <v>337</v>
      </c>
      <c r="D143" s="62" t="s">
        <v>250</v>
      </c>
      <c r="E143" s="27">
        <v>4</v>
      </c>
      <c r="F143" s="4" t="s">
        <v>251</v>
      </c>
      <c r="G143" s="5"/>
      <c r="H143" s="10"/>
      <c r="I143" s="10"/>
      <c r="J143" s="10"/>
      <c r="K143" s="10"/>
      <c r="L143" s="6"/>
    </row>
    <row r="144" spans="2:12" x14ac:dyDescent="0.15">
      <c r="B144" s="19">
        <f t="shared" si="1"/>
        <v>141</v>
      </c>
      <c r="C144" s="10" t="s">
        <v>328</v>
      </c>
      <c r="D144" s="62" t="s">
        <v>252</v>
      </c>
      <c r="E144" s="27"/>
      <c r="F144" s="4" t="s">
        <v>253</v>
      </c>
      <c r="G144" s="5"/>
      <c r="H144" s="10" t="s">
        <v>40</v>
      </c>
      <c r="I144" s="10" t="s">
        <v>41</v>
      </c>
      <c r="J144" s="10" t="s">
        <v>11</v>
      </c>
      <c r="K144" s="10" t="s">
        <v>11</v>
      </c>
      <c r="L144" s="6"/>
    </row>
    <row r="145" spans="2:12" x14ac:dyDescent="0.15">
      <c r="B145" s="19">
        <f t="shared" si="1"/>
        <v>142</v>
      </c>
      <c r="C145" s="10" t="s">
        <v>328</v>
      </c>
      <c r="D145" s="62" t="s">
        <v>600</v>
      </c>
      <c r="E145" s="27">
        <v>28</v>
      </c>
      <c r="F145" s="4" t="s">
        <v>603</v>
      </c>
      <c r="G145" s="5"/>
      <c r="H145" s="10"/>
      <c r="I145" s="10"/>
      <c r="J145" s="10"/>
      <c r="K145" s="10"/>
      <c r="L145" s="6"/>
    </row>
    <row r="146" spans="2:12" x14ac:dyDescent="0.15">
      <c r="B146" s="19">
        <f t="shared" si="1"/>
        <v>143</v>
      </c>
      <c r="C146" s="10" t="s">
        <v>328</v>
      </c>
      <c r="D146" s="62" t="s">
        <v>605</v>
      </c>
      <c r="E146" s="27">
        <v>22</v>
      </c>
      <c r="F146" s="4" t="s">
        <v>604</v>
      </c>
      <c r="G146" s="5"/>
      <c r="H146" s="10"/>
      <c r="I146" s="10"/>
      <c r="J146" s="10"/>
      <c r="K146" s="10"/>
      <c r="L146" s="6"/>
    </row>
    <row r="147" spans="2:12" x14ac:dyDescent="0.15">
      <c r="B147" s="19">
        <f t="shared" si="1"/>
        <v>144</v>
      </c>
      <c r="C147" s="10" t="s">
        <v>309</v>
      </c>
      <c r="D147" s="62" t="s">
        <v>599</v>
      </c>
      <c r="E147" s="27">
        <v>22</v>
      </c>
      <c r="F147" s="4" t="s">
        <v>102</v>
      </c>
      <c r="G147" s="5" t="s">
        <v>103</v>
      </c>
      <c r="H147" s="10" t="s">
        <v>83</v>
      </c>
      <c r="I147" s="10" t="s">
        <v>10</v>
      </c>
      <c r="J147" s="10" t="s">
        <v>11</v>
      </c>
      <c r="K147" s="10" t="s">
        <v>11</v>
      </c>
      <c r="L147" s="6"/>
    </row>
    <row r="148" spans="2:12" x14ac:dyDescent="0.15">
      <c r="B148" s="19">
        <f t="shared" si="1"/>
        <v>145</v>
      </c>
      <c r="C148" s="10" t="s">
        <v>328</v>
      </c>
      <c r="D148" s="62" t="s">
        <v>254</v>
      </c>
      <c r="E148" s="27">
        <v>25</v>
      </c>
      <c r="F148" s="4" t="s">
        <v>255</v>
      </c>
      <c r="G148" s="5"/>
      <c r="H148" s="10"/>
      <c r="I148" s="10" t="s">
        <v>10</v>
      </c>
      <c r="J148" s="10"/>
      <c r="K148" s="10"/>
      <c r="L148" s="6" t="s">
        <v>256</v>
      </c>
    </row>
    <row r="149" spans="2:12" x14ac:dyDescent="0.15">
      <c r="B149" s="19">
        <f t="shared" si="1"/>
        <v>146</v>
      </c>
      <c r="C149" s="10" t="s">
        <v>328</v>
      </c>
      <c r="D149" s="62" t="s">
        <v>601</v>
      </c>
      <c r="E149" s="27">
        <v>35</v>
      </c>
      <c r="F149" s="4" t="s">
        <v>606</v>
      </c>
      <c r="G149" s="5"/>
      <c r="H149" s="10"/>
      <c r="I149" s="10"/>
      <c r="J149" s="10"/>
      <c r="K149" s="10"/>
      <c r="L149" s="6"/>
    </row>
    <row r="150" spans="2:12" x14ac:dyDescent="0.15">
      <c r="B150" s="19">
        <f t="shared" si="1"/>
        <v>147</v>
      </c>
      <c r="C150" s="10" t="s">
        <v>328</v>
      </c>
      <c r="D150" s="62" t="s">
        <v>602</v>
      </c>
      <c r="E150" s="27">
        <v>16</v>
      </c>
      <c r="F150" s="4" t="s">
        <v>607</v>
      </c>
      <c r="G150" s="5"/>
      <c r="H150" s="10"/>
      <c r="I150" s="10"/>
      <c r="J150" s="10"/>
      <c r="K150" s="10"/>
      <c r="L150" s="6"/>
    </row>
    <row r="151" spans="2:12" x14ac:dyDescent="0.15">
      <c r="B151" s="19">
        <f t="shared" si="1"/>
        <v>148</v>
      </c>
      <c r="C151" s="10" t="s">
        <v>328</v>
      </c>
      <c r="D151" s="62" t="s">
        <v>257</v>
      </c>
      <c r="E151" s="27"/>
      <c r="F151" s="4" t="s">
        <v>258</v>
      </c>
      <c r="G151" s="5"/>
      <c r="H151" s="10"/>
      <c r="I151" s="10"/>
      <c r="J151" s="10"/>
      <c r="K151" s="10"/>
      <c r="L151" s="6"/>
    </row>
    <row r="152" spans="2:12" x14ac:dyDescent="0.15">
      <c r="B152" s="19">
        <f t="shared" si="1"/>
        <v>149</v>
      </c>
      <c r="C152" s="10" t="s">
        <v>328</v>
      </c>
      <c r="D152" s="62" t="s">
        <v>259</v>
      </c>
      <c r="E152" s="27">
        <v>11</v>
      </c>
      <c r="F152" s="4" t="s">
        <v>260</v>
      </c>
      <c r="G152" s="5"/>
      <c r="H152" s="10"/>
      <c r="I152" s="10"/>
      <c r="J152" s="10"/>
      <c r="K152" s="10"/>
      <c r="L152" s="6"/>
    </row>
    <row r="153" spans="2:12" x14ac:dyDescent="0.15">
      <c r="B153" s="19">
        <f t="shared" si="1"/>
        <v>150</v>
      </c>
      <c r="C153" s="10" t="s">
        <v>328</v>
      </c>
      <c r="D153" s="62" t="s">
        <v>261</v>
      </c>
      <c r="E153" s="27">
        <v>125</v>
      </c>
      <c r="F153" s="4" t="s">
        <v>262</v>
      </c>
      <c r="G153" s="5"/>
      <c r="H153" s="10"/>
      <c r="I153" s="10"/>
      <c r="J153" s="10"/>
      <c r="K153" s="10"/>
      <c r="L153" s="6"/>
    </row>
    <row r="154" spans="2:12" x14ac:dyDescent="0.15">
      <c r="B154" s="19">
        <f t="shared" si="1"/>
        <v>151</v>
      </c>
      <c r="C154" s="10" t="s">
        <v>329</v>
      </c>
      <c r="D154" s="62" t="s">
        <v>263</v>
      </c>
      <c r="E154" s="27">
        <v>8</v>
      </c>
      <c r="F154" s="4" t="s">
        <v>264</v>
      </c>
      <c r="G154" s="5"/>
      <c r="H154" s="10" t="s">
        <v>40</v>
      </c>
      <c r="I154" s="10" t="s">
        <v>10</v>
      </c>
      <c r="J154" s="10" t="s">
        <v>11</v>
      </c>
      <c r="K154" s="10" t="s">
        <v>11</v>
      </c>
      <c r="L154" s="6" t="s">
        <v>265</v>
      </c>
    </row>
    <row r="155" spans="2:12" x14ac:dyDescent="0.15">
      <c r="B155" s="19">
        <f t="shared" si="1"/>
        <v>152</v>
      </c>
      <c r="C155" s="10" t="s">
        <v>330</v>
      </c>
      <c r="D155" s="62" t="s">
        <v>266</v>
      </c>
      <c r="E155" s="27"/>
      <c r="F155" s="4" t="s">
        <v>267</v>
      </c>
      <c r="G155" s="5"/>
      <c r="H155" s="10"/>
      <c r="I155" s="10"/>
      <c r="J155" s="10"/>
      <c r="K155" s="10"/>
      <c r="L155" s="6"/>
    </row>
    <row r="156" spans="2:12" x14ac:dyDescent="0.15">
      <c r="B156" s="19">
        <f t="shared" si="1"/>
        <v>153</v>
      </c>
      <c r="C156" s="11" t="s">
        <v>331</v>
      </c>
      <c r="D156" s="63" t="s">
        <v>616</v>
      </c>
      <c r="E156" s="28">
        <v>50</v>
      </c>
      <c r="F156" s="7" t="s">
        <v>615</v>
      </c>
      <c r="G156" s="8"/>
      <c r="H156" s="11"/>
      <c r="I156" s="11"/>
      <c r="J156" s="11"/>
      <c r="K156" s="11"/>
      <c r="L156" s="9"/>
    </row>
    <row r="157" spans="2:12" x14ac:dyDescent="0.15">
      <c r="B157" s="19">
        <f t="shared" si="1"/>
        <v>154</v>
      </c>
      <c r="C157" s="11" t="s">
        <v>331</v>
      </c>
      <c r="D157" s="63" t="s">
        <v>35</v>
      </c>
      <c r="E157" s="28">
        <v>65</v>
      </c>
      <c r="F157" s="7" t="s">
        <v>617</v>
      </c>
      <c r="G157" s="8"/>
      <c r="H157" s="11"/>
      <c r="I157" s="11"/>
      <c r="J157" s="11"/>
      <c r="K157" s="11"/>
      <c r="L157" s="9"/>
    </row>
    <row r="158" spans="2:12" x14ac:dyDescent="0.15">
      <c r="B158" s="19">
        <f t="shared" si="1"/>
        <v>155</v>
      </c>
      <c r="C158" s="11" t="s">
        <v>331</v>
      </c>
      <c r="D158" s="63" t="s">
        <v>612</v>
      </c>
      <c r="E158" s="28">
        <v>50</v>
      </c>
      <c r="F158" s="7" t="s">
        <v>618</v>
      </c>
      <c r="G158" s="8"/>
      <c r="H158" s="11"/>
      <c r="I158" s="11"/>
      <c r="J158" s="11"/>
      <c r="K158" s="11"/>
      <c r="L158" s="9"/>
    </row>
    <row r="159" spans="2:12" x14ac:dyDescent="0.15">
      <c r="B159" s="19">
        <f t="shared" si="1"/>
        <v>156</v>
      </c>
      <c r="C159" s="11" t="s">
        <v>331</v>
      </c>
      <c r="D159" s="63" t="s">
        <v>268</v>
      </c>
      <c r="E159" s="28"/>
      <c r="F159" s="7" t="s">
        <v>269</v>
      </c>
      <c r="G159" s="8"/>
      <c r="H159" s="11"/>
      <c r="I159" s="11"/>
      <c r="J159" s="11"/>
      <c r="K159" s="11"/>
      <c r="L159" s="9"/>
    </row>
    <row r="160" spans="2:12" x14ac:dyDescent="0.15">
      <c r="B160" s="19">
        <f t="shared" si="1"/>
        <v>157</v>
      </c>
      <c r="C160" s="11" t="s">
        <v>331</v>
      </c>
      <c r="D160" s="63" t="s">
        <v>270</v>
      </c>
      <c r="E160" s="28">
        <v>54</v>
      </c>
      <c r="F160" s="7" t="s">
        <v>339</v>
      </c>
      <c r="G160" s="8"/>
      <c r="H160" s="11"/>
      <c r="I160" s="11"/>
      <c r="J160" s="11"/>
      <c r="K160" s="11"/>
      <c r="L160" s="9"/>
    </row>
    <row r="161" spans="2:12" x14ac:dyDescent="0.15">
      <c r="B161" s="19">
        <f t="shared" si="1"/>
        <v>158</v>
      </c>
      <c r="C161" s="11" t="s">
        <v>331</v>
      </c>
      <c r="D161" s="63" t="s">
        <v>620</v>
      </c>
      <c r="E161" s="28">
        <v>9</v>
      </c>
      <c r="F161" s="7" t="s">
        <v>619</v>
      </c>
      <c r="G161" s="8"/>
      <c r="H161" s="11"/>
      <c r="I161" s="11"/>
      <c r="J161" s="11"/>
      <c r="K161" s="11"/>
      <c r="L161" s="9"/>
    </row>
    <row r="162" spans="2:12" x14ac:dyDescent="0.15">
      <c r="B162" s="19">
        <f t="shared" si="1"/>
        <v>159</v>
      </c>
      <c r="C162" s="11" t="s">
        <v>331</v>
      </c>
      <c r="D162" s="63" t="s">
        <v>613</v>
      </c>
      <c r="E162" s="28">
        <v>13</v>
      </c>
      <c r="F162" s="7" t="s">
        <v>621</v>
      </c>
      <c r="G162" s="8"/>
      <c r="H162" s="11"/>
      <c r="I162" s="11"/>
      <c r="J162" s="11"/>
      <c r="K162" s="11"/>
      <c r="L162" s="9"/>
    </row>
    <row r="163" spans="2:12" x14ac:dyDescent="0.15">
      <c r="B163" s="19">
        <f t="shared" si="1"/>
        <v>160</v>
      </c>
      <c r="C163" s="11" t="s">
        <v>332</v>
      </c>
      <c r="D163" s="63" t="s">
        <v>271</v>
      </c>
      <c r="E163" s="28">
        <v>13</v>
      </c>
      <c r="F163" s="7" t="s">
        <v>272</v>
      </c>
      <c r="G163" s="8"/>
      <c r="H163" s="11"/>
      <c r="I163" s="11"/>
      <c r="J163" s="11"/>
      <c r="K163" s="11"/>
      <c r="L163" s="9"/>
    </row>
    <row r="164" spans="2:12" x14ac:dyDescent="0.15">
      <c r="B164" s="19">
        <f t="shared" si="1"/>
        <v>161</v>
      </c>
      <c r="C164" s="11" t="s">
        <v>332</v>
      </c>
      <c r="D164" s="63" t="s">
        <v>273</v>
      </c>
      <c r="E164" s="28">
        <v>40</v>
      </c>
      <c r="F164" s="7" t="s">
        <v>274</v>
      </c>
      <c r="G164" s="8"/>
      <c r="H164" s="11"/>
      <c r="I164" s="11"/>
      <c r="J164" s="11"/>
      <c r="K164" s="11"/>
      <c r="L164" s="9"/>
    </row>
    <row r="165" spans="2:12" x14ac:dyDescent="0.15">
      <c r="B165" s="19">
        <f t="shared" ref="B165:B172" si="2">ROW()-3</f>
        <v>162</v>
      </c>
      <c r="C165" s="10" t="s">
        <v>333</v>
      </c>
      <c r="D165" s="62" t="s">
        <v>275</v>
      </c>
      <c r="E165" s="27"/>
      <c r="F165" s="4" t="s">
        <v>276</v>
      </c>
      <c r="G165" s="5"/>
      <c r="H165" s="10"/>
      <c r="I165" s="10"/>
      <c r="J165" s="10"/>
      <c r="K165" s="10"/>
      <c r="L165" s="6"/>
    </row>
    <row r="166" spans="2:12" x14ac:dyDescent="0.15">
      <c r="B166" s="19">
        <f t="shared" si="2"/>
        <v>163</v>
      </c>
      <c r="C166" s="10" t="s">
        <v>334</v>
      </c>
      <c r="D166" s="62" t="s">
        <v>277</v>
      </c>
      <c r="E166" s="27">
        <v>21</v>
      </c>
      <c r="F166" s="4" t="s">
        <v>278</v>
      </c>
      <c r="G166" s="5"/>
      <c r="H166" s="10"/>
      <c r="I166" s="10"/>
      <c r="J166" s="10"/>
      <c r="K166" s="10"/>
      <c r="L166" s="6"/>
    </row>
    <row r="167" spans="2:12" x14ac:dyDescent="0.15">
      <c r="B167" s="19">
        <f t="shared" si="2"/>
        <v>164</v>
      </c>
      <c r="C167" s="10" t="s">
        <v>334</v>
      </c>
      <c r="D167" s="62" t="s">
        <v>614</v>
      </c>
      <c r="E167" s="27">
        <v>11</v>
      </c>
      <c r="F167" s="4" t="s">
        <v>624</v>
      </c>
      <c r="G167" s="5"/>
      <c r="H167" s="10"/>
      <c r="I167" s="10"/>
      <c r="J167" s="10"/>
      <c r="K167" s="10"/>
      <c r="L167" s="6"/>
    </row>
    <row r="168" spans="2:12" x14ac:dyDescent="0.15">
      <c r="B168" s="19">
        <f t="shared" si="2"/>
        <v>165</v>
      </c>
      <c r="C168" s="10" t="s">
        <v>334</v>
      </c>
      <c r="D168" s="62" t="s">
        <v>279</v>
      </c>
      <c r="E168" s="27"/>
      <c r="F168" s="4" t="s">
        <v>280</v>
      </c>
      <c r="G168" s="5"/>
      <c r="H168" s="10"/>
      <c r="I168" s="10"/>
      <c r="J168" s="10"/>
      <c r="K168" s="10"/>
      <c r="L168" s="6"/>
    </row>
    <row r="169" spans="2:12" x14ac:dyDescent="0.15">
      <c r="B169" s="19">
        <f t="shared" si="2"/>
        <v>166</v>
      </c>
      <c r="C169" s="10" t="s">
        <v>335</v>
      </c>
      <c r="D169" s="62" t="s">
        <v>281</v>
      </c>
      <c r="E169" s="27">
        <v>29</v>
      </c>
      <c r="F169" s="4" t="s">
        <v>282</v>
      </c>
      <c r="G169" s="5"/>
      <c r="H169" s="10"/>
      <c r="I169" s="10"/>
      <c r="J169" s="10"/>
      <c r="K169" s="10"/>
      <c r="L169" s="6"/>
    </row>
    <row r="170" spans="2:12" x14ac:dyDescent="0.15">
      <c r="B170" s="19">
        <f t="shared" si="2"/>
        <v>167</v>
      </c>
      <c r="C170" s="10" t="s">
        <v>335</v>
      </c>
      <c r="D170" s="62" t="s">
        <v>283</v>
      </c>
      <c r="E170" s="27"/>
      <c r="F170" s="4" t="s">
        <v>284</v>
      </c>
      <c r="G170" s="5"/>
      <c r="H170" s="10"/>
      <c r="I170" s="10"/>
      <c r="J170" s="10"/>
      <c r="K170" s="10"/>
      <c r="L170" s="6"/>
    </row>
    <row r="171" spans="2:12" x14ac:dyDescent="0.15">
      <c r="B171" s="19">
        <f t="shared" si="2"/>
        <v>168</v>
      </c>
      <c r="C171" s="10" t="s">
        <v>335</v>
      </c>
      <c r="D171" s="62" t="s">
        <v>285</v>
      </c>
      <c r="E171" s="27">
        <v>11</v>
      </c>
      <c r="F171" s="4" t="s">
        <v>286</v>
      </c>
      <c r="G171" s="5"/>
      <c r="H171" s="10"/>
      <c r="I171" s="10"/>
      <c r="J171" s="10"/>
      <c r="K171" s="10"/>
      <c r="L171" s="6"/>
    </row>
    <row r="172" spans="2:12" ht="14.25" thickBot="1" x14ac:dyDescent="0.2">
      <c r="B172" s="20">
        <f t="shared" si="2"/>
        <v>169</v>
      </c>
      <c r="C172" s="14" t="s">
        <v>336</v>
      </c>
      <c r="D172" s="64" t="s">
        <v>287</v>
      </c>
      <c r="E172" s="29"/>
      <c r="F172" s="15" t="s">
        <v>288</v>
      </c>
      <c r="G172" s="16"/>
      <c r="H172" s="14" t="s">
        <v>289</v>
      </c>
      <c r="I172" s="14" t="s">
        <v>10</v>
      </c>
      <c r="J172" s="14" t="s">
        <v>11</v>
      </c>
      <c r="K172" s="14"/>
      <c r="L172" s="17" t="s">
        <v>265</v>
      </c>
    </row>
  </sheetData>
  <mergeCells count="3">
    <mergeCell ref="C2:K2"/>
    <mergeCell ref="C3:D3"/>
    <mergeCell ref="B1:D1"/>
  </mergeCells>
  <phoneticPr fontId="2"/>
  <hyperlinks>
    <hyperlink ref="D4" r:id="rId1" display="http://www.mapion.co.jp/m2/34.63892242,135.03629155,16/from_address=28108:86:4:10"/>
    <hyperlink ref="D6" r:id="rId2" display="http://www.mapion.co.jp/m2/34.64075283,135.03923845,16/from_address=28108:86:7:2"/>
    <hyperlink ref="D5" r:id="rId3" display="http://www.mapion.co.jp/address/28108/10:4:6/"/>
    <hyperlink ref="D9" r:id="rId4" display="http://www.mapion.co.jp/m/34.6506694_134.9973611_8/poi=L28202010800000000008/"/>
    <hyperlink ref="D8" r:id="rId5" display="http://maps.loco.yahoo.co.jp/maps?ei=UTF-8&amp;type=scroll&amp;mode=map&amp;lon=134.87772&amp;lat=34.69492&amp;p=%E6%98%8E%E7%9F%B3%E6%B5%B7%E6%B5%9C%E5%85%AC%E5%9C%92&amp;z=15&amp;uid=46b893e7f3f55d50b8e867281f2bb33ca1ab8b31&amp;fa=ids"/>
    <hyperlink ref="D10" r:id="rId6" display="http://www.mapion.co.jp/m/34.646925_134.997775_8/poi=L28105010500000000012/"/>
    <hyperlink ref="D12" r:id="rId7"/>
    <hyperlink ref="D13" r:id="rId8"/>
    <hyperlink ref="D14" r:id="rId9" display="http://www.mapion.co.jp/address/28203/6:1:1/"/>
    <hyperlink ref="D15" r:id="rId10" display="http://loco.yahoo.co.jp/place/g-lcCBWaDSkk2/map/"/>
    <hyperlink ref="D16" r:id="rId11"/>
    <hyperlink ref="D17" r:id="rId12" display="http://www.mapion.co.jp/m/34.8561583_134.6704889_8/poi=L28105010500000000701/"/>
    <hyperlink ref="D18" r:id="rId13" display="http://www.mapion.co.jp/m/34.8524167_134.6747944_8/poi=L28105010400000000302/"/>
    <hyperlink ref="D20" r:id="rId14"/>
    <hyperlink ref="D21" r:id="rId15" display="http://www.mapion.co.jp/address/28109/89:3:17/"/>
    <hyperlink ref="D22" r:id="rId16" display="http://www.mapion.co.jp/m2/34.4558132,134.93324841,16/poi=L28202010800000000011"/>
    <hyperlink ref="D24" r:id="rId17"/>
    <hyperlink ref="D25" r:id="rId18" display="http://www.mapion.co.jp/m2/34.69109247,135.19949765,16/poi=L28501010400000000168"/>
    <hyperlink ref="D27" r:id="rId19" display="http://www.mapion.co.jp/m/34.7463139_134.9254056_8/poi=L28501010100000000010/"/>
    <hyperlink ref="D29" r:id="rId20"/>
    <hyperlink ref="D31" r:id="rId21"/>
    <hyperlink ref="D30" r:id="rId22" display="http://www.vissel-kobe.co.jp/club/ibuki/"/>
    <hyperlink ref="D34" r:id="rId23" display="http://www.mapion.co.jp/m/34.7149861_134.9470556_8/poi=L28105010500000000292/"/>
    <hyperlink ref="D35" r:id="rId24" display="http://www.mapion.co.jp/m/34.9088972_135.0262889_8/poi=L28202011400000000124/"/>
    <hyperlink ref="D38" r:id="rId25" display="http://www.mapion.co.jp/m/34.7425278_135.1393417_8/poi=L28501010400000000350/"/>
    <hyperlink ref="D40" r:id="rId26" display="http://www.mapion.co.jp/address/28110/11::3/"/>
    <hyperlink ref="D41" r:id="rId27"/>
    <hyperlink ref="D48" r:id="rId28" display="http://www.mapion.co.jp/m/34.8577722_135.2211167_8/poi=L28105010500000000308/"/>
    <hyperlink ref="D49" r:id="rId29" display="http://www.mapion.co.jp/m/34.68525_135.0882306_8/poi=L28105010500000000311/"/>
    <hyperlink ref="D50" r:id="rId30" display="http://www.mapion.co.jp/m/34.7194278_135.0349528_8/poi=L28105010500000000313/"/>
    <hyperlink ref="D52" r:id="rId31" display="http://www.mapion.co.jp/m/34.7441306_134.9905_8/poi=L28105010500000000314/"/>
    <hyperlink ref="D53" r:id="rId32" display="http://map.goo.ne.jp/map/place/28002732601/"/>
    <hyperlink ref="D54" r:id="rId33" display="http://www.mapion.co.jp/m/34.7732889_134.8799639_8/poi=L28105010500000000198/"/>
    <hyperlink ref="D55" r:id="rId34" display="http://www.mapion.co.jp/m/34.8432583_135.2255111_8/poi=ZL0001420181/"/>
    <hyperlink ref="D56" r:id="rId35" display="http://www.mapion.co.jp/m/34.7273222_135.1392361_8/poi=L28105010500000000316/"/>
    <hyperlink ref="D57" r:id="rId36" display="http://www.mapion.co.jp/m/34.73995_135.0680167_8/poi=L28105010500000000320/"/>
    <hyperlink ref="D58" r:id="rId37" display="http://www.mapion.co.jp/m2/34.78187267,135.03155387,16/from_address=28215:27:7:1"/>
    <hyperlink ref="D59" r:id="rId38" display="http://www.mapion.co.jp/m/34.7165028_135.0262389_8/poi=L28105010500000000324/"/>
    <hyperlink ref="D61" r:id="rId39" display="http://www.mapion.co.jp/m2/34.7204723433303,134.95428833333332,16"/>
    <hyperlink ref="D62" r:id="rId40" display="http://www.mapion.co.jp/m/34.6844306_135.2672833_8/poi=L28105010500000000328/"/>
    <hyperlink ref="D63" r:id="rId41" display="http://www.mapion.co.jp/m/34.6632389_135.0640389_8/poi=L28105010500000000331/"/>
    <hyperlink ref="D64" r:id="rId42" display="http://www.mapion.co.jp/m/34.6804778_135.0573556_8/poi=L28105010500000000332/"/>
    <hyperlink ref="D67" r:id="rId43" display="http://www.mapion.co.jp/m2/35.02461299,134.36038306,16/poi=L28105010400000000207"/>
    <hyperlink ref="D68" r:id="rId44" display="http://www.mapion.co.jp/m/34.7984_134.9857833_8/poi=L28105010500000000776/"/>
    <hyperlink ref="D69" r:id="rId45"/>
    <hyperlink ref="D71" r:id="rId46" display="http://www.mapion.co.jp/m2/34.93165318,135.17010046,16/from_address=28219:57::3:1"/>
    <hyperlink ref="D73" r:id="rId47"/>
    <hyperlink ref="D75" r:id="rId48" display="http://www.mapion.co.jp/m/34.7033556_135.1142306_8/poi=ZL0001503769/"/>
    <hyperlink ref="D76" r:id="rId49" display="http://www.mapion.co.jp/m/34.6347389_135.0840889_8/poi=L28105010500000000337/"/>
    <hyperlink ref="D77" r:id="rId50" display="http://www.mapion.co.jp/m/34.643775_135.0934278_8/poi=L28105010500000000336/"/>
    <hyperlink ref="D78" r:id="rId51" display="http://www.mapion.co.jp/m/34.6528_135.0858306_8/poi=L28105010500000000338/"/>
    <hyperlink ref="D79" r:id="rId52" display="http://www.mapion.co.jp/m/34.7822444_135.0251972_8/poi=L28105010500000000769/"/>
    <hyperlink ref="D80" r:id="rId53" display="http://www.mapion.co.jp/m/34.7432_135.3277361_8/poi=L28105010500000000648/"/>
    <hyperlink ref="D81" r:id="rId54" display="http://akashi.shopro.co.jp/access.html"/>
    <hyperlink ref="D83" r:id="rId55" display="http://www.kobe-fa.gr.jp/ground/ground04.html"/>
    <hyperlink ref="D84" r:id="rId56" location="search='%E7%A5%9E%E9%8B%BC%E9%AB%98%E7%A0%82%EF%BD%B8%EF%BE%9E%EF%BE%97%EF%BE%9D%EF%BE%84%EF%BE%9E'"/>
    <hyperlink ref="D85" r:id="rId57" display="http://waka77.fc2web.com/studium/30Hyogo/11nadahama.htm"/>
    <hyperlink ref="D82" r:id="rId58" display="http://www.mapion.co.jp/m2/34.90043585,135.22795198,16/poi=L28501010100000000067"/>
    <hyperlink ref="D86" r:id="rId59"/>
    <hyperlink ref="D88" r:id="rId60" display="http://www.mapion.co.jp/m/34.6566417_135.0368333_8/poi=L28105010500000000342/"/>
    <hyperlink ref="D89" r:id="rId61"/>
    <hyperlink ref="D90" r:id="rId62" display="http://www.mapion.co.jp/m2/34.73724911,134.99361706,16/poi=0789610600-001"/>
    <hyperlink ref="D91" r:id="rId63" display="http://www.mapion.co.jp/m/35.3823583_134.5701139_8/poi=0796678722-001/"/>
    <hyperlink ref="D92" r:id="rId64"/>
    <hyperlink ref="D93" r:id="rId65"/>
    <hyperlink ref="D94" r:id="rId66" display="http://www.mapion.co.jp/m2/34.88450033,134.8334000,16"/>
    <hyperlink ref="D95" r:id="rId67" display="http://www.mapion.co.jp/m/34.6739933_135.0784942_8/poi=0000KBUK_001pa/"/>
    <hyperlink ref="D96" r:id="rId68" display="http://www.mapion.co.jp/m/34.76895_135.2013639_8/poi=L28105010500000000300/"/>
    <hyperlink ref="D99" r:id="rId69" display="http://www.mapion.co.jp/m/34.6530111_135.1068944_8/poi=L28105010500000000350/"/>
    <hyperlink ref="D100" r:id="rId70" display="http://www.mapion.co.jp/m/34.7023944_134.9918861_8/poi=L28105010300000000047/"/>
    <hyperlink ref="D101" r:id="rId71" display="http://www.mapion.co.jp/m/34.7094194_135.01555_8/poi=L28105010500000000354/"/>
    <hyperlink ref="D102" r:id="rId72" display="http://www.mapion.co.jp/m/34.6815333_134.9905639_8/poi=L28105010500000000356/"/>
    <hyperlink ref="D103" r:id="rId73" display="http://www.mapion.co.jp/m/34.6549903_135.0672742_8/poi=0000TMKK_001pa/"/>
    <hyperlink ref="D105" r:id="rId74" display="http://www.mapion.co.jp/m/35.2263694_135.0062639_8/poi=L28202011400000000026/"/>
    <hyperlink ref="D106" r:id="rId75" display="http://www.mapion.co.jp/m/34.6381333_135.0541472_8/poi=L28105010500000000364/"/>
    <hyperlink ref="D107" r:id="rId76" display="http://www.mapion.co.jp/m/34.6542472_135.0811722_8/poi=L28105010500000000367/"/>
    <hyperlink ref="D108" r:id="rId77" display="http://www.mapion.co.jp/m/34.6741556_134.9754361_8/poi=L28105010500000000369/"/>
    <hyperlink ref="D111" r:id="rId78" display="http://www.mapion.co.jp/m/34.6658028_135.0403083_8/poi=L28105010500000000372/"/>
    <hyperlink ref="D114" r:id="rId79" display="http://www.mapion.co.jp/m/34.6527528_135.0415278_8/poi=L28105010500000000383/"/>
    <hyperlink ref="D113" r:id="rId80" display="http://www.mapion.co.jp/m/34.83565_135.2210667_8/poi=L28105010500000000382/"/>
    <hyperlink ref="D115" r:id="rId81"/>
    <hyperlink ref="D116" r:id="rId82" display="http://www.mapion.co.jp/m/34.6534556_135.1717444_8/poi=L28202075900000000004/"/>
    <hyperlink ref="D117" r:id="rId83" display="http://www.mapion.co.jp/m/34.7567639_134.873175_8/poi=L28105010500000000203/"/>
    <hyperlink ref="D118" r:id="rId84" display="http://www.mapion.co.jp/m/34.6591833_135.1459917_8/poi=L28105010500000000385/"/>
    <hyperlink ref="D119" r:id="rId85" display="http://www.kobe-fa.gr.jp/ground/ground17.html"/>
    <hyperlink ref="D120" r:id="rId86" display="http://www.kobe-fa.gr.jp/ground/ground17.html"/>
    <hyperlink ref="D121" r:id="rId87" display="http://www.mapion.co.jp/m/34.7620417_135.1880639_8/poi=L28105010500000000388/"/>
    <hyperlink ref="D122" r:id="rId88" display="http://www.mapion.co.jp/m2/34.17653501,134.61651586,16/from_address=36202:674::41:1"/>
    <hyperlink ref="D123" r:id="rId89" display="http://www.mapion.co.jp/m/34.9365194_134.9469972_8/poi=ZL0001509353/"/>
    <hyperlink ref="D124" r:id="rId90" display="http://www.mapion.co.jp/m/34.9212722_134.4459361_8/poi=L28202010800000000021/"/>
    <hyperlink ref="D125" r:id="rId91" display="http://www.mapion.co.jp/m/34.7049194_134.8728694_8/poi=L28105010500000000680/"/>
    <hyperlink ref="D126" r:id="rId92" display="http://www.mapion.co.jp/m/35.3841_134.5684722_8/poi=ZL0001405600/"/>
    <hyperlink ref="D127" r:id="rId93" display="http://www.mapion.co.jp/m/34.76585_134.8473667_8/poi=L28105010500000000209/"/>
    <hyperlink ref="D128" r:id="rId94"/>
    <hyperlink ref="D129" r:id="rId95" display="http://www.mapion.co.jp/m/34.6819806_135.1037444_8/poi=L28105010500000000391/"/>
    <hyperlink ref="D131" r:id="rId96" display="http://www.mapion.co.jp/m/34.6811583_135.0676111_8/poi=L28105010500000000396/"/>
    <hyperlink ref="D132" r:id="rId97" display="http://www.mapion.co.jp/m/34.8285333_134.7304611_8/poi=L28202010800000000015/"/>
    <hyperlink ref="D133" r:id="rId98" display="http://www.mapion.co.jp/m/34.9528222_135.7748556_8/poi=L26105010500000000225/"/>
    <hyperlink ref="D135" r:id="rId99" display="http://www.mapion.co.jp/m/34.6379444_135.0690806_8/poi=L28105010500000000405/"/>
    <hyperlink ref="D137" r:id="rId100" display="http://www.walkerplus.com/spot/ar0728s77513/map.html"/>
    <hyperlink ref="D138" r:id="rId101" display="http://www.mapion.co.jp/m/34.88115_134.9356_8/poi=0795421285-001/"/>
    <hyperlink ref="D139" r:id="rId102"/>
    <hyperlink ref="D141" r:id="rId103" display="http://www.mapion.co.jp/m2/34.84447433,134.56397373,16/poi=L28105010500000000574"/>
    <hyperlink ref="D142" r:id="rId104" display="http://www.mapion.co.jp/m/34.6548278_135.0508417_8/poi=L28105010500000000409/"/>
    <hyperlink ref="D143" r:id="rId105" display="http://www.mapion.co.jp/m/34.6537361_135.0289889_8/poi=L28105010500000000035/"/>
    <hyperlink ref="D144" r:id="rId106" display="http://www.mapion.co.jp/m/34.7167139_135.0083833_8/poi=L28105010500000000417/"/>
    <hyperlink ref="D148" r:id="rId107" display="http://www.mapion.co.jp/m/34.7838361_135.0534667_8/poi=ZL0001483581/"/>
    <hyperlink ref="D151" r:id="rId108" display="http://www.mapion.co.jp/m/34.7684444_135.029075_8/poi=L28105010500000000778/"/>
    <hyperlink ref="D152" r:id="rId109" display="http://www.mapion.co.jp/m/34.6730583_135.1042417_8/poi=L28105010500000000424/"/>
    <hyperlink ref="D153" r:id="rId110" display="http://www.mapion.co.jp/m/34.9991194_134.1370778_8/poi=ZL0001578203/"/>
    <hyperlink ref="D154" r:id="rId111" display="http://www.mapion.co.jp/m/34.6929227777778_135.048398055556_8/"/>
    <hyperlink ref="D155" r:id="rId112" display="http://www.mapion.co.jp/m/34.75075_134.9454_8/poi=L28105010500000000166/"/>
    <hyperlink ref="D156" r:id="rId113"/>
    <hyperlink ref="D159" r:id="rId114" display="http://www.mapion.co.jp/m/34.6893028_134.9438528_8/poi=L28105010500000000037/"/>
    <hyperlink ref="D160" r:id="rId115" display="http://www.mapion.co.jp/m/34.8253194_135.3803889_8/poi=L28105010400000000249/"/>
    <hyperlink ref="D163" r:id="rId116" display="http://www.mapion.co.jp/m2/34.8604286,135.10978727,16/poi=BS2801490"/>
    <hyperlink ref="D164" r:id="rId117" display="http://www.mapion.co.jp/m/34.8125417_135.2166444_8/poi=L28501010400000000257/"/>
    <hyperlink ref="D165" r:id="rId118" display="http://www.mapion.co.jp/m2/34.89089263,135.71046542,16/poi=ZL0001590209"/>
    <hyperlink ref="D166" r:id="rId119" display="http://www.mapion.co.jp/m/34.7097086111111_134.937365555556_8/"/>
    <hyperlink ref="D168" r:id="rId120" display="http://www.mapion.co.jp/m/34.7863361_134.8767056_8/poi=L28105010500000000219/"/>
    <hyperlink ref="D169" r:id="rId121" display="http://park.publicmap.jp/print/60596"/>
    <hyperlink ref="D170" r:id="rId122" display="http://www.mapion.co.jp/m/34.6856056_135.2772889_8/poi=L28105010500000000442/"/>
    <hyperlink ref="D171" r:id="rId123" display="http://u-bu.jp/LovestKOBE/page_grand.html"/>
    <hyperlink ref="D172" r:id="rId124" display="http://www.mapion.co.jp/m/34.6844056_135.1177306_8/poi=L28105010500000000444/"/>
    <hyperlink ref="D7" r:id="rId125" location="d_page_map"/>
    <hyperlink ref="D11" r:id="rId126"/>
    <hyperlink ref="D19" r:id="rId127"/>
    <hyperlink ref="D23" r:id="rId128"/>
    <hyperlink ref="D26" r:id="rId129"/>
    <hyperlink ref="D33" r:id="rId130" display="http://www.mapion.co.jp/m2/34.72372452,134.94364972,16/poi=L28501010400000000079"/>
    <hyperlink ref="D32" r:id="rId131"/>
    <hyperlink ref="D28" r:id="rId132" location="route"/>
    <hyperlink ref="D36" r:id="rId133"/>
    <hyperlink ref="D37" r:id="rId134"/>
    <hyperlink ref="D39" r:id="rId135"/>
    <hyperlink ref="D43" r:id="rId136" display="http://www.mapion.co.jp/m/34.7621222_134.8336583_8/poi=L28105010500000000195/"/>
    <hyperlink ref="D42" r:id="rId137"/>
    <hyperlink ref="D45" r:id="rId138"/>
    <hyperlink ref="D44" r:id="rId139"/>
    <hyperlink ref="D46" r:id="rId140"/>
    <hyperlink ref="D47" r:id="rId141"/>
    <hyperlink ref="D51" r:id="rId142"/>
    <hyperlink ref="D66" r:id="rId143" display="http://www.mapion.co.jp/m2/34.7405746,135.15441946,16/poi=L28105010500000000335"/>
    <hyperlink ref="D65" r:id="rId144"/>
    <hyperlink ref="D60" r:id="rId145" location="search='%E7%A5%9E%E9%8B%BC%E9%AB%98%E7%A0%82%EF%BD%B8%EF%BE%9E%EF%BE%97%EF%BE%9D%EF%BE%84%EF%BE%9E'"/>
    <hyperlink ref="D74" r:id="rId146"/>
    <hyperlink ref="D72" r:id="rId147"/>
    <hyperlink ref="D70" r:id="rId148"/>
    <hyperlink ref="D87" r:id="rId149"/>
    <hyperlink ref="D97" r:id="rId150"/>
    <hyperlink ref="D98" r:id="rId151"/>
    <hyperlink ref="D104" r:id="rId152" location="d_page_map"/>
    <hyperlink ref="D110" r:id="rId153"/>
    <hyperlink ref="D109" r:id="rId154"/>
    <hyperlink ref="D112" r:id="rId155"/>
    <hyperlink ref="D130" r:id="rId156"/>
    <hyperlink ref="D134" r:id="rId157"/>
    <hyperlink ref="D136" r:id="rId158"/>
    <hyperlink ref="D140" r:id="rId159" display="http://www.mapion.co.jp/m/34.7164389_135.2887028_8/poi=L28501010400000000198/"/>
    <hyperlink ref="D147" r:id="rId160"/>
    <hyperlink ref="D145" r:id="rId161"/>
    <hyperlink ref="D146" r:id="rId162"/>
    <hyperlink ref="D149" r:id="rId163"/>
    <hyperlink ref="D150" r:id="rId164"/>
    <hyperlink ref="D157" r:id="rId165"/>
    <hyperlink ref="D158" r:id="rId166"/>
    <hyperlink ref="D161" r:id="rId167"/>
    <hyperlink ref="D162" r:id="rId168"/>
    <hyperlink ref="D167" r:id="rId169"/>
  </hyperlinks>
  <pageMargins left="0.70866141732283472" right="0.70866141732283472" top="0.74803149606299213" bottom="0.74803149606299213" header="0.31496062992125984" footer="0.31496062992125984"/>
  <pageSetup paperSize="9" scale="88" fitToHeight="10" orientation="landscape" horizontalDpi="4294967293" verticalDpi="0" r:id="rId170"/>
  <legacyDrawing r:id="rId1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9"/>
  <sheetViews>
    <sheetView workbookViewId="0"/>
  </sheetViews>
  <sheetFormatPr defaultRowHeight="13.5" x14ac:dyDescent="0.15"/>
  <cols>
    <col min="1" max="1" width="2.625" style="30" customWidth="1"/>
    <col min="2" max="2" width="4.375" style="30" customWidth="1"/>
    <col min="3" max="3" width="7.5" style="31" bestFit="1" customWidth="1"/>
    <col min="4" max="4" width="33.875" style="30" bestFit="1" customWidth="1"/>
    <col min="5" max="5" width="4.5" style="32" customWidth="1"/>
    <col min="6" max="6" width="6.25" style="30" customWidth="1"/>
    <col min="7" max="8" width="12.5" style="30" customWidth="1"/>
    <col min="9" max="10" width="11.625" style="30" bestFit="1" customWidth="1"/>
    <col min="11" max="11" width="12.5" style="30" customWidth="1"/>
    <col min="12" max="14" width="11.625" style="30" bestFit="1" customWidth="1"/>
    <col min="15" max="15" width="9.5" style="30" bestFit="1" customWidth="1"/>
    <col min="16" max="16" width="2.625" style="30" customWidth="1"/>
    <col min="17" max="17" width="35.875" style="30" bestFit="1" customWidth="1"/>
    <col min="18" max="256" width="9" style="30"/>
    <col min="257" max="257" width="2.625" style="30" customWidth="1"/>
    <col min="258" max="258" width="4.375" style="30" customWidth="1"/>
    <col min="259" max="259" width="7.5" style="30" bestFit="1" customWidth="1"/>
    <col min="260" max="260" width="33.875" style="30" bestFit="1" customWidth="1"/>
    <col min="261" max="261" width="4.5" style="30" customWidth="1"/>
    <col min="262" max="262" width="6.25" style="30" customWidth="1"/>
    <col min="263" max="264" width="12.5" style="30" customWidth="1"/>
    <col min="265" max="266" width="11.625" style="30" bestFit="1" customWidth="1"/>
    <col min="267" max="267" width="12.5" style="30" customWidth="1"/>
    <col min="268" max="270" width="11.625" style="30" bestFit="1" customWidth="1"/>
    <col min="271" max="271" width="9.5" style="30" bestFit="1" customWidth="1"/>
    <col min="272" max="272" width="2.625" style="30" customWidth="1"/>
    <col min="273" max="273" width="35.875" style="30" bestFit="1" customWidth="1"/>
    <col min="274" max="512" width="9" style="30"/>
    <col min="513" max="513" width="2.625" style="30" customWidth="1"/>
    <col min="514" max="514" width="4.375" style="30" customWidth="1"/>
    <col min="515" max="515" width="7.5" style="30" bestFit="1" customWidth="1"/>
    <col min="516" max="516" width="33.875" style="30" bestFit="1" customWidth="1"/>
    <col min="517" max="517" width="4.5" style="30" customWidth="1"/>
    <col min="518" max="518" width="6.25" style="30" customWidth="1"/>
    <col min="519" max="520" width="12.5" style="30" customWidth="1"/>
    <col min="521" max="522" width="11.625" style="30" bestFit="1" customWidth="1"/>
    <col min="523" max="523" width="12.5" style="30" customWidth="1"/>
    <col min="524" max="526" width="11.625" style="30" bestFit="1" customWidth="1"/>
    <col min="527" max="527" width="9.5" style="30" bestFit="1" customWidth="1"/>
    <col min="528" max="528" width="2.625" style="30" customWidth="1"/>
    <col min="529" max="529" width="35.875" style="30" bestFit="1" customWidth="1"/>
    <col min="530" max="768" width="9" style="30"/>
    <col min="769" max="769" width="2.625" style="30" customWidth="1"/>
    <col min="770" max="770" width="4.375" style="30" customWidth="1"/>
    <col min="771" max="771" width="7.5" style="30" bestFit="1" customWidth="1"/>
    <col min="772" max="772" width="33.875" style="30" bestFit="1" customWidth="1"/>
    <col min="773" max="773" width="4.5" style="30" customWidth="1"/>
    <col min="774" max="774" width="6.25" style="30" customWidth="1"/>
    <col min="775" max="776" width="12.5" style="30" customWidth="1"/>
    <col min="777" max="778" width="11.625" style="30" bestFit="1" customWidth="1"/>
    <col min="779" max="779" width="12.5" style="30" customWidth="1"/>
    <col min="780" max="782" width="11.625" style="30" bestFit="1" customWidth="1"/>
    <col min="783" max="783" width="9.5" style="30" bestFit="1" customWidth="1"/>
    <col min="784" max="784" width="2.625" style="30" customWidth="1"/>
    <col min="785" max="785" width="35.875" style="30" bestFit="1" customWidth="1"/>
    <col min="786" max="1024" width="9" style="30"/>
    <col min="1025" max="1025" width="2.625" style="30" customWidth="1"/>
    <col min="1026" max="1026" width="4.375" style="30" customWidth="1"/>
    <col min="1027" max="1027" width="7.5" style="30" bestFit="1" customWidth="1"/>
    <col min="1028" max="1028" width="33.875" style="30" bestFit="1" customWidth="1"/>
    <col min="1029" max="1029" width="4.5" style="30" customWidth="1"/>
    <col min="1030" max="1030" width="6.25" style="30" customWidth="1"/>
    <col min="1031" max="1032" width="12.5" style="30" customWidth="1"/>
    <col min="1033" max="1034" width="11.625" style="30" bestFit="1" customWidth="1"/>
    <col min="1035" max="1035" width="12.5" style="30" customWidth="1"/>
    <col min="1036" max="1038" width="11.625" style="30" bestFit="1" customWidth="1"/>
    <col min="1039" max="1039" width="9.5" style="30" bestFit="1" customWidth="1"/>
    <col min="1040" max="1040" width="2.625" style="30" customWidth="1"/>
    <col min="1041" max="1041" width="35.875" style="30" bestFit="1" customWidth="1"/>
    <col min="1042" max="1280" width="9" style="30"/>
    <col min="1281" max="1281" width="2.625" style="30" customWidth="1"/>
    <col min="1282" max="1282" width="4.375" style="30" customWidth="1"/>
    <col min="1283" max="1283" width="7.5" style="30" bestFit="1" customWidth="1"/>
    <col min="1284" max="1284" width="33.875" style="30" bestFit="1" customWidth="1"/>
    <col min="1285" max="1285" width="4.5" style="30" customWidth="1"/>
    <col min="1286" max="1286" width="6.25" style="30" customWidth="1"/>
    <col min="1287" max="1288" width="12.5" style="30" customWidth="1"/>
    <col min="1289" max="1290" width="11.625" style="30" bestFit="1" customWidth="1"/>
    <col min="1291" max="1291" width="12.5" style="30" customWidth="1"/>
    <col min="1292" max="1294" width="11.625" style="30" bestFit="1" customWidth="1"/>
    <col min="1295" max="1295" width="9.5" style="30" bestFit="1" customWidth="1"/>
    <col min="1296" max="1296" width="2.625" style="30" customWidth="1"/>
    <col min="1297" max="1297" width="35.875" style="30" bestFit="1" customWidth="1"/>
    <col min="1298" max="1536" width="9" style="30"/>
    <col min="1537" max="1537" width="2.625" style="30" customWidth="1"/>
    <col min="1538" max="1538" width="4.375" style="30" customWidth="1"/>
    <col min="1539" max="1539" width="7.5" style="30" bestFit="1" customWidth="1"/>
    <col min="1540" max="1540" width="33.875" style="30" bestFit="1" customWidth="1"/>
    <col min="1541" max="1541" width="4.5" style="30" customWidth="1"/>
    <col min="1542" max="1542" width="6.25" style="30" customWidth="1"/>
    <col min="1543" max="1544" width="12.5" style="30" customWidth="1"/>
    <col min="1545" max="1546" width="11.625" style="30" bestFit="1" customWidth="1"/>
    <col min="1547" max="1547" width="12.5" style="30" customWidth="1"/>
    <col min="1548" max="1550" width="11.625" style="30" bestFit="1" customWidth="1"/>
    <col min="1551" max="1551" width="9.5" style="30" bestFit="1" customWidth="1"/>
    <col min="1552" max="1552" width="2.625" style="30" customWidth="1"/>
    <col min="1553" max="1553" width="35.875" style="30" bestFit="1" customWidth="1"/>
    <col min="1554" max="1792" width="9" style="30"/>
    <col min="1793" max="1793" width="2.625" style="30" customWidth="1"/>
    <col min="1794" max="1794" width="4.375" style="30" customWidth="1"/>
    <col min="1795" max="1795" width="7.5" style="30" bestFit="1" customWidth="1"/>
    <col min="1796" max="1796" width="33.875" style="30" bestFit="1" customWidth="1"/>
    <col min="1797" max="1797" width="4.5" style="30" customWidth="1"/>
    <col min="1798" max="1798" width="6.25" style="30" customWidth="1"/>
    <col min="1799" max="1800" width="12.5" style="30" customWidth="1"/>
    <col min="1801" max="1802" width="11.625" style="30" bestFit="1" customWidth="1"/>
    <col min="1803" max="1803" width="12.5" style="30" customWidth="1"/>
    <col min="1804" max="1806" width="11.625" style="30" bestFit="1" customWidth="1"/>
    <col min="1807" max="1807" width="9.5" style="30" bestFit="1" customWidth="1"/>
    <col min="1808" max="1808" width="2.625" style="30" customWidth="1"/>
    <col min="1809" max="1809" width="35.875" style="30" bestFit="1" customWidth="1"/>
    <col min="1810" max="2048" width="9" style="30"/>
    <col min="2049" max="2049" width="2.625" style="30" customWidth="1"/>
    <col min="2050" max="2050" width="4.375" style="30" customWidth="1"/>
    <col min="2051" max="2051" width="7.5" style="30" bestFit="1" customWidth="1"/>
    <col min="2052" max="2052" width="33.875" style="30" bestFit="1" customWidth="1"/>
    <col min="2053" max="2053" width="4.5" style="30" customWidth="1"/>
    <col min="2054" max="2054" width="6.25" style="30" customWidth="1"/>
    <col min="2055" max="2056" width="12.5" style="30" customWidth="1"/>
    <col min="2057" max="2058" width="11.625" style="30" bestFit="1" customWidth="1"/>
    <col min="2059" max="2059" width="12.5" style="30" customWidth="1"/>
    <col min="2060" max="2062" width="11.625" style="30" bestFit="1" customWidth="1"/>
    <col min="2063" max="2063" width="9.5" style="30" bestFit="1" customWidth="1"/>
    <col min="2064" max="2064" width="2.625" style="30" customWidth="1"/>
    <col min="2065" max="2065" width="35.875" style="30" bestFit="1" customWidth="1"/>
    <col min="2066" max="2304" width="9" style="30"/>
    <col min="2305" max="2305" width="2.625" style="30" customWidth="1"/>
    <col min="2306" max="2306" width="4.375" style="30" customWidth="1"/>
    <col min="2307" max="2307" width="7.5" style="30" bestFit="1" customWidth="1"/>
    <col min="2308" max="2308" width="33.875" style="30" bestFit="1" customWidth="1"/>
    <col min="2309" max="2309" width="4.5" style="30" customWidth="1"/>
    <col min="2310" max="2310" width="6.25" style="30" customWidth="1"/>
    <col min="2311" max="2312" width="12.5" style="30" customWidth="1"/>
    <col min="2313" max="2314" width="11.625" style="30" bestFit="1" customWidth="1"/>
    <col min="2315" max="2315" width="12.5" style="30" customWidth="1"/>
    <col min="2316" max="2318" width="11.625" style="30" bestFit="1" customWidth="1"/>
    <col min="2319" max="2319" width="9.5" style="30" bestFit="1" customWidth="1"/>
    <col min="2320" max="2320" width="2.625" style="30" customWidth="1"/>
    <col min="2321" max="2321" width="35.875" style="30" bestFit="1" customWidth="1"/>
    <col min="2322" max="2560" width="9" style="30"/>
    <col min="2561" max="2561" width="2.625" style="30" customWidth="1"/>
    <col min="2562" max="2562" width="4.375" style="30" customWidth="1"/>
    <col min="2563" max="2563" width="7.5" style="30" bestFit="1" customWidth="1"/>
    <col min="2564" max="2564" width="33.875" style="30" bestFit="1" customWidth="1"/>
    <col min="2565" max="2565" width="4.5" style="30" customWidth="1"/>
    <col min="2566" max="2566" width="6.25" style="30" customWidth="1"/>
    <col min="2567" max="2568" width="12.5" style="30" customWidth="1"/>
    <col min="2569" max="2570" width="11.625" style="30" bestFit="1" customWidth="1"/>
    <col min="2571" max="2571" width="12.5" style="30" customWidth="1"/>
    <col min="2572" max="2574" width="11.625" style="30" bestFit="1" customWidth="1"/>
    <col min="2575" max="2575" width="9.5" style="30" bestFit="1" customWidth="1"/>
    <col min="2576" max="2576" width="2.625" style="30" customWidth="1"/>
    <col min="2577" max="2577" width="35.875" style="30" bestFit="1" customWidth="1"/>
    <col min="2578" max="2816" width="9" style="30"/>
    <col min="2817" max="2817" width="2.625" style="30" customWidth="1"/>
    <col min="2818" max="2818" width="4.375" style="30" customWidth="1"/>
    <col min="2819" max="2819" width="7.5" style="30" bestFit="1" customWidth="1"/>
    <col min="2820" max="2820" width="33.875" style="30" bestFit="1" customWidth="1"/>
    <col min="2821" max="2821" width="4.5" style="30" customWidth="1"/>
    <col min="2822" max="2822" width="6.25" style="30" customWidth="1"/>
    <col min="2823" max="2824" width="12.5" style="30" customWidth="1"/>
    <col min="2825" max="2826" width="11.625" style="30" bestFit="1" customWidth="1"/>
    <col min="2827" max="2827" width="12.5" style="30" customWidth="1"/>
    <col min="2828" max="2830" width="11.625" style="30" bestFit="1" customWidth="1"/>
    <col min="2831" max="2831" width="9.5" style="30" bestFit="1" customWidth="1"/>
    <col min="2832" max="2832" width="2.625" style="30" customWidth="1"/>
    <col min="2833" max="2833" width="35.875" style="30" bestFit="1" customWidth="1"/>
    <col min="2834" max="3072" width="9" style="30"/>
    <col min="3073" max="3073" width="2.625" style="30" customWidth="1"/>
    <col min="3074" max="3074" width="4.375" style="30" customWidth="1"/>
    <col min="3075" max="3075" width="7.5" style="30" bestFit="1" customWidth="1"/>
    <col min="3076" max="3076" width="33.875" style="30" bestFit="1" customWidth="1"/>
    <col min="3077" max="3077" width="4.5" style="30" customWidth="1"/>
    <col min="3078" max="3078" width="6.25" style="30" customWidth="1"/>
    <col min="3079" max="3080" width="12.5" style="30" customWidth="1"/>
    <col min="3081" max="3082" width="11.625" style="30" bestFit="1" customWidth="1"/>
    <col min="3083" max="3083" width="12.5" style="30" customWidth="1"/>
    <col min="3084" max="3086" width="11.625" style="30" bestFit="1" customWidth="1"/>
    <col min="3087" max="3087" width="9.5" style="30" bestFit="1" customWidth="1"/>
    <col min="3088" max="3088" width="2.625" style="30" customWidth="1"/>
    <col min="3089" max="3089" width="35.875" style="30" bestFit="1" customWidth="1"/>
    <col min="3090" max="3328" width="9" style="30"/>
    <col min="3329" max="3329" width="2.625" style="30" customWidth="1"/>
    <col min="3330" max="3330" width="4.375" style="30" customWidth="1"/>
    <col min="3331" max="3331" width="7.5" style="30" bestFit="1" customWidth="1"/>
    <col min="3332" max="3332" width="33.875" style="30" bestFit="1" customWidth="1"/>
    <col min="3333" max="3333" width="4.5" style="30" customWidth="1"/>
    <col min="3334" max="3334" width="6.25" style="30" customWidth="1"/>
    <col min="3335" max="3336" width="12.5" style="30" customWidth="1"/>
    <col min="3337" max="3338" width="11.625" style="30" bestFit="1" customWidth="1"/>
    <col min="3339" max="3339" width="12.5" style="30" customWidth="1"/>
    <col min="3340" max="3342" width="11.625" style="30" bestFit="1" customWidth="1"/>
    <col min="3343" max="3343" width="9.5" style="30" bestFit="1" customWidth="1"/>
    <col min="3344" max="3344" width="2.625" style="30" customWidth="1"/>
    <col min="3345" max="3345" width="35.875" style="30" bestFit="1" customWidth="1"/>
    <col min="3346" max="3584" width="9" style="30"/>
    <col min="3585" max="3585" width="2.625" style="30" customWidth="1"/>
    <col min="3586" max="3586" width="4.375" style="30" customWidth="1"/>
    <col min="3587" max="3587" width="7.5" style="30" bestFit="1" customWidth="1"/>
    <col min="3588" max="3588" width="33.875" style="30" bestFit="1" customWidth="1"/>
    <col min="3589" max="3589" width="4.5" style="30" customWidth="1"/>
    <col min="3590" max="3590" width="6.25" style="30" customWidth="1"/>
    <col min="3591" max="3592" width="12.5" style="30" customWidth="1"/>
    <col min="3593" max="3594" width="11.625" style="30" bestFit="1" customWidth="1"/>
    <col min="3595" max="3595" width="12.5" style="30" customWidth="1"/>
    <col min="3596" max="3598" width="11.625" style="30" bestFit="1" customWidth="1"/>
    <col min="3599" max="3599" width="9.5" style="30" bestFit="1" customWidth="1"/>
    <col min="3600" max="3600" width="2.625" style="30" customWidth="1"/>
    <col min="3601" max="3601" width="35.875" style="30" bestFit="1" customWidth="1"/>
    <col min="3602" max="3840" width="9" style="30"/>
    <col min="3841" max="3841" width="2.625" style="30" customWidth="1"/>
    <col min="3842" max="3842" width="4.375" style="30" customWidth="1"/>
    <col min="3843" max="3843" width="7.5" style="30" bestFit="1" customWidth="1"/>
    <col min="3844" max="3844" width="33.875" style="30" bestFit="1" customWidth="1"/>
    <col min="3845" max="3845" width="4.5" style="30" customWidth="1"/>
    <col min="3846" max="3846" width="6.25" style="30" customWidth="1"/>
    <col min="3847" max="3848" width="12.5" style="30" customWidth="1"/>
    <col min="3849" max="3850" width="11.625" style="30" bestFit="1" customWidth="1"/>
    <col min="3851" max="3851" width="12.5" style="30" customWidth="1"/>
    <col min="3852" max="3854" width="11.625" style="30" bestFit="1" customWidth="1"/>
    <col min="3855" max="3855" width="9.5" style="30" bestFit="1" customWidth="1"/>
    <col min="3856" max="3856" width="2.625" style="30" customWidth="1"/>
    <col min="3857" max="3857" width="35.875" style="30" bestFit="1" customWidth="1"/>
    <col min="3858" max="4096" width="9" style="30"/>
    <col min="4097" max="4097" width="2.625" style="30" customWidth="1"/>
    <col min="4098" max="4098" width="4.375" style="30" customWidth="1"/>
    <col min="4099" max="4099" width="7.5" style="30" bestFit="1" customWidth="1"/>
    <col min="4100" max="4100" width="33.875" style="30" bestFit="1" customWidth="1"/>
    <col min="4101" max="4101" width="4.5" style="30" customWidth="1"/>
    <col min="4102" max="4102" width="6.25" style="30" customWidth="1"/>
    <col min="4103" max="4104" width="12.5" style="30" customWidth="1"/>
    <col min="4105" max="4106" width="11.625" style="30" bestFit="1" customWidth="1"/>
    <col min="4107" max="4107" width="12.5" style="30" customWidth="1"/>
    <col min="4108" max="4110" width="11.625" style="30" bestFit="1" customWidth="1"/>
    <col min="4111" max="4111" width="9.5" style="30" bestFit="1" customWidth="1"/>
    <col min="4112" max="4112" width="2.625" style="30" customWidth="1"/>
    <col min="4113" max="4113" width="35.875" style="30" bestFit="1" customWidth="1"/>
    <col min="4114" max="4352" width="9" style="30"/>
    <col min="4353" max="4353" width="2.625" style="30" customWidth="1"/>
    <col min="4354" max="4354" width="4.375" style="30" customWidth="1"/>
    <col min="4355" max="4355" width="7.5" style="30" bestFit="1" customWidth="1"/>
    <col min="4356" max="4356" width="33.875" style="30" bestFit="1" customWidth="1"/>
    <col min="4357" max="4357" width="4.5" style="30" customWidth="1"/>
    <col min="4358" max="4358" width="6.25" style="30" customWidth="1"/>
    <col min="4359" max="4360" width="12.5" style="30" customWidth="1"/>
    <col min="4361" max="4362" width="11.625" style="30" bestFit="1" customWidth="1"/>
    <col min="4363" max="4363" width="12.5" style="30" customWidth="1"/>
    <col min="4364" max="4366" width="11.625" style="30" bestFit="1" customWidth="1"/>
    <col min="4367" max="4367" width="9.5" style="30" bestFit="1" customWidth="1"/>
    <col min="4368" max="4368" width="2.625" style="30" customWidth="1"/>
    <col min="4369" max="4369" width="35.875" style="30" bestFit="1" customWidth="1"/>
    <col min="4370" max="4608" width="9" style="30"/>
    <col min="4609" max="4609" width="2.625" style="30" customWidth="1"/>
    <col min="4610" max="4610" width="4.375" style="30" customWidth="1"/>
    <col min="4611" max="4611" width="7.5" style="30" bestFit="1" customWidth="1"/>
    <col min="4612" max="4612" width="33.875" style="30" bestFit="1" customWidth="1"/>
    <col min="4613" max="4613" width="4.5" style="30" customWidth="1"/>
    <col min="4614" max="4614" width="6.25" style="30" customWidth="1"/>
    <col min="4615" max="4616" width="12.5" style="30" customWidth="1"/>
    <col min="4617" max="4618" width="11.625" style="30" bestFit="1" customWidth="1"/>
    <col min="4619" max="4619" width="12.5" style="30" customWidth="1"/>
    <col min="4620" max="4622" width="11.625" style="30" bestFit="1" customWidth="1"/>
    <col min="4623" max="4623" width="9.5" style="30" bestFit="1" customWidth="1"/>
    <col min="4624" max="4624" width="2.625" style="30" customWidth="1"/>
    <col min="4625" max="4625" width="35.875" style="30" bestFit="1" customWidth="1"/>
    <col min="4626" max="4864" width="9" style="30"/>
    <col min="4865" max="4865" width="2.625" style="30" customWidth="1"/>
    <col min="4866" max="4866" width="4.375" style="30" customWidth="1"/>
    <col min="4867" max="4867" width="7.5" style="30" bestFit="1" customWidth="1"/>
    <col min="4868" max="4868" width="33.875" style="30" bestFit="1" customWidth="1"/>
    <col min="4869" max="4869" width="4.5" style="30" customWidth="1"/>
    <col min="4870" max="4870" width="6.25" style="30" customWidth="1"/>
    <col min="4871" max="4872" width="12.5" style="30" customWidth="1"/>
    <col min="4873" max="4874" width="11.625" style="30" bestFit="1" customWidth="1"/>
    <col min="4875" max="4875" width="12.5" style="30" customWidth="1"/>
    <col min="4876" max="4878" width="11.625" style="30" bestFit="1" customWidth="1"/>
    <col min="4879" max="4879" width="9.5" style="30" bestFit="1" customWidth="1"/>
    <col min="4880" max="4880" width="2.625" style="30" customWidth="1"/>
    <col min="4881" max="4881" width="35.875" style="30" bestFit="1" customWidth="1"/>
    <col min="4882" max="5120" width="9" style="30"/>
    <col min="5121" max="5121" width="2.625" style="30" customWidth="1"/>
    <col min="5122" max="5122" width="4.375" style="30" customWidth="1"/>
    <col min="5123" max="5123" width="7.5" style="30" bestFit="1" customWidth="1"/>
    <col min="5124" max="5124" width="33.875" style="30" bestFit="1" customWidth="1"/>
    <col min="5125" max="5125" width="4.5" style="30" customWidth="1"/>
    <col min="5126" max="5126" width="6.25" style="30" customWidth="1"/>
    <col min="5127" max="5128" width="12.5" style="30" customWidth="1"/>
    <col min="5129" max="5130" width="11.625" style="30" bestFit="1" customWidth="1"/>
    <col min="5131" max="5131" width="12.5" style="30" customWidth="1"/>
    <col min="5132" max="5134" width="11.625" style="30" bestFit="1" customWidth="1"/>
    <col min="5135" max="5135" width="9.5" style="30" bestFit="1" customWidth="1"/>
    <col min="5136" max="5136" width="2.625" style="30" customWidth="1"/>
    <col min="5137" max="5137" width="35.875" style="30" bestFit="1" customWidth="1"/>
    <col min="5138" max="5376" width="9" style="30"/>
    <col min="5377" max="5377" width="2.625" style="30" customWidth="1"/>
    <col min="5378" max="5378" width="4.375" style="30" customWidth="1"/>
    <col min="5379" max="5379" width="7.5" style="30" bestFit="1" customWidth="1"/>
    <col min="5380" max="5380" width="33.875" style="30" bestFit="1" customWidth="1"/>
    <col min="5381" max="5381" width="4.5" style="30" customWidth="1"/>
    <col min="5382" max="5382" width="6.25" style="30" customWidth="1"/>
    <col min="5383" max="5384" width="12.5" style="30" customWidth="1"/>
    <col min="5385" max="5386" width="11.625" style="30" bestFit="1" customWidth="1"/>
    <col min="5387" max="5387" width="12.5" style="30" customWidth="1"/>
    <col min="5388" max="5390" width="11.625" style="30" bestFit="1" customWidth="1"/>
    <col min="5391" max="5391" width="9.5" style="30" bestFit="1" customWidth="1"/>
    <col min="5392" max="5392" width="2.625" style="30" customWidth="1"/>
    <col min="5393" max="5393" width="35.875" style="30" bestFit="1" customWidth="1"/>
    <col min="5394" max="5632" width="9" style="30"/>
    <col min="5633" max="5633" width="2.625" style="30" customWidth="1"/>
    <col min="5634" max="5634" width="4.375" style="30" customWidth="1"/>
    <col min="5635" max="5635" width="7.5" style="30" bestFit="1" customWidth="1"/>
    <col min="5636" max="5636" width="33.875" style="30" bestFit="1" customWidth="1"/>
    <col min="5637" max="5637" width="4.5" style="30" customWidth="1"/>
    <col min="5638" max="5638" width="6.25" style="30" customWidth="1"/>
    <col min="5639" max="5640" width="12.5" style="30" customWidth="1"/>
    <col min="5641" max="5642" width="11.625" style="30" bestFit="1" customWidth="1"/>
    <col min="5643" max="5643" width="12.5" style="30" customWidth="1"/>
    <col min="5644" max="5646" width="11.625" style="30" bestFit="1" customWidth="1"/>
    <col min="5647" max="5647" width="9.5" style="30" bestFit="1" customWidth="1"/>
    <col min="5648" max="5648" width="2.625" style="30" customWidth="1"/>
    <col min="5649" max="5649" width="35.875" style="30" bestFit="1" customWidth="1"/>
    <col min="5650" max="5888" width="9" style="30"/>
    <col min="5889" max="5889" width="2.625" style="30" customWidth="1"/>
    <col min="5890" max="5890" width="4.375" style="30" customWidth="1"/>
    <col min="5891" max="5891" width="7.5" style="30" bestFit="1" customWidth="1"/>
    <col min="5892" max="5892" width="33.875" style="30" bestFit="1" customWidth="1"/>
    <col min="5893" max="5893" width="4.5" style="30" customWidth="1"/>
    <col min="5894" max="5894" width="6.25" style="30" customWidth="1"/>
    <col min="5895" max="5896" width="12.5" style="30" customWidth="1"/>
    <col min="5897" max="5898" width="11.625" style="30" bestFit="1" customWidth="1"/>
    <col min="5899" max="5899" width="12.5" style="30" customWidth="1"/>
    <col min="5900" max="5902" width="11.625" style="30" bestFit="1" customWidth="1"/>
    <col min="5903" max="5903" width="9.5" style="30" bestFit="1" customWidth="1"/>
    <col min="5904" max="5904" width="2.625" style="30" customWidth="1"/>
    <col min="5905" max="5905" width="35.875" style="30" bestFit="1" customWidth="1"/>
    <col min="5906" max="6144" width="9" style="30"/>
    <col min="6145" max="6145" width="2.625" style="30" customWidth="1"/>
    <col min="6146" max="6146" width="4.375" style="30" customWidth="1"/>
    <col min="6147" max="6147" width="7.5" style="30" bestFit="1" customWidth="1"/>
    <col min="6148" max="6148" width="33.875" style="30" bestFit="1" customWidth="1"/>
    <col min="6149" max="6149" width="4.5" style="30" customWidth="1"/>
    <col min="6150" max="6150" width="6.25" style="30" customWidth="1"/>
    <col min="6151" max="6152" width="12.5" style="30" customWidth="1"/>
    <col min="6153" max="6154" width="11.625" style="30" bestFit="1" customWidth="1"/>
    <col min="6155" max="6155" width="12.5" style="30" customWidth="1"/>
    <col min="6156" max="6158" width="11.625" style="30" bestFit="1" customWidth="1"/>
    <col min="6159" max="6159" width="9.5" style="30" bestFit="1" customWidth="1"/>
    <col min="6160" max="6160" width="2.625" style="30" customWidth="1"/>
    <col min="6161" max="6161" width="35.875" style="30" bestFit="1" customWidth="1"/>
    <col min="6162" max="6400" width="9" style="30"/>
    <col min="6401" max="6401" width="2.625" style="30" customWidth="1"/>
    <col min="6402" max="6402" width="4.375" style="30" customWidth="1"/>
    <col min="6403" max="6403" width="7.5" style="30" bestFit="1" customWidth="1"/>
    <col min="6404" max="6404" width="33.875" style="30" bestFit="1" customWidth="1"/>
    <col min="6405" max="6405" width="4.5" style="30" customWidth="1"/>
    <col min="6406" max="6406" width="6.25" style="30" customWidth="1"/>
    <col min="6407" max="6408" width="12.5" style="30" customWidth="1"/>
    <col min="6409" max="6410" width="11.625" style="30" bestFit="1" customWidth="1"/>
    <col min="6411" max="6411" width="12.5" style="30" customWidth="1"/>
    <col min="6412" max="6414" width="11.625" style="30" bestFit="1" customWidth="1"/>
    <col min="6415" max="6415" width="9.5" style="30" bestFit="1" customWidth="1"/>
    <col min="6416" max="6416" width="2.625" style="30" customWidth="1"/>
    <col min="6417" max="6417" width="35.875" style="30" bestFit="1" customWidth="1"/>
    <col min="6418" max="6656" width="9" style="30"/>
    <col min="6657" max="6657" width="2.625" style="30" customWidth="1"/>
    <col min="6658" max="6658" width="4.375" style="30" customWidth="1"/>
    <col min="6659" max="6659" width="7.5" style="30" bestFit="1" customWidth="1"/>
    <col min="6660" max="6660" width="33.875" style="30" bestFit="1" customWidth="1"/>
    <col min="6661" max="6661" width="4.5" style="30" customWidth="1"/>
    <col min="6662" max="6662" width="6.25" style="30" customWidth="1"/>
    <col min="6663" max="6664" width="12.5" style="30" customWidth="1"/>
    <col min="6665" max="6666" width="11.625" style="30" bestFit="1" customWidth="1"/>
    <col min="6667" max="6667" width="12.5" style="30" customWidth="1"/>
    <col min="6668" max="6670" width="11.625" style="30" bestFit="1" customWidth="1"/>
    <col min="6671" max="6671" width="9.5" style="30" bestFit="1" customWidth="1"/>
    <col min="6672" max="6672" width="2.625" style="30" customWidth="1"/>
    <col min="6673" max="6673" width="35.875" style="30" bestFit="1" customWidth="1"/>
    <col min="6674" max="6912" width="9" style="30"/>
    <col min="6913" max="6913" width="2.625" style="30" customWidth="1"/>
    <col min="6914" max="6914" width="4.375" style="30" customWidth="1"/>
    <col min="6915" max="6915" width="7.5" style="30" bestFit="1" customWidth="1"/>
    <col min="6916" max="6916" width="33.875" style="30" bestFit="1" customWidth="1"/>
    <col min="6917" max="6917" width="4.5" style="30" customWidth="1"/>
    <col min="6918" max="6918" width="6.25" style="30" customWidth="1"/>
    <col min="6919" max="6920" width="12.5" style="30" customWidth="1"/>
    <col min="6921" max="6922" width="11.625" style="30" bestFit="1" customWidth="1"/>
    <col min="6923" max="6923" width="12.5" style="30" customWidth="1"/>
    <col min="6924" max="6926" width="11.625" style="30" bestFit="1" customWidth="1"/>
    <col min="6927" max="6927" width="9.5" style="30" bestFit="1" customWidth="1"/>
    <col min="6928" max="6928" width="2.625" style="30" customWidth="1"/>
    <col min="6929" max="6929" width="35.875" style="30" bestFit="1" customWidth="1"/>
    <col min="6930" max="7168" width="9" style="30"/>
    <col min="7169" max="7169" width="2.625" style="30" customWidth="1"/>
    <col min="7170" max="7170" width="4.375" style="30" customWidth="1"/>
    <col min="7171" max="7171" width="7.5" style="30" bestFit="1" customWidth="1"/>
    <col min="7172" max="7172" width="33.875" style="30" bestFit="1" customWidth="1"/>
    <col min="7173" max="7173" width="4.5" style="30" customWidth="1"/>
    <col min="7174" max="7174" width="6.25" style="30" customWidth="1"/>
    <col min="7175" max="7176" width="12.5" style="30" customWidth="1"/>
    <col min="7177" max="7178" width="11.625" style="30" bestFit="1" customWidth="1"/>
    <col min="7179" max="7179" width="12.5" style="30" customWidth="1"/>
    <col min="7180" max="7182" width="11.625" style="30" bestFit="1" customWidth="1"/>
    <col min="7183" max="7183" width="9.5" style="30" bestFit="1" customWidth="1"/>
    <col min="7184" max="7184" width="2.625" style="30" customWidth="1"/>
    <col min="7185" max="7185" width="35.875" style="30" bestFit="1" customWidth="1"/>
    <col min="7186" max="7424" width="9" style="30"/>
    <col min="7425" max="7425" width="2.625" style="30" customWidth="1"/>
    <col min="7426" max="7426" width="4.375" style="30" customWidth="1"/>
    <col min="7427" max="7427" width="7.5" style="30" bestFit="1" customWidth="1"/>
    <col min="7428" max="7428" width="33.875" style="30" bestFit="1" customWidth="1"/>
    <col min="7429" max="7429" width="4.5" style="30" customWidth="1"/>
    <col min="7430" max="7430" width="6.25" style="30" customWidth="1"/>
    <col min="7431" max="7432" width="12.5" style="30" customWidth="1"/>
    <col min="7433" max="7434" width="11.625" style="30" bestFit="1" customWidth="1"/>
    <col min="7435" max="7435" width="12.5" style="30" customWidth="1"/>
    <col min="7436" max="7438" width="11.625" style="30" bestFit="1" customWidth="1"/>
    <col min="7439" max="7439" width="9.5" style="30" bestFit="1" customWidth="1"/>
    <col min="7440" max="7440" width="2.625" style="30" customWidth="1"/>
    <col min="7441" max="7441" width="35.875" style="30" bestFit="1" customWidth="1"/>
    <col min="7442" max="7680" width="9" style="30"/>
    <col min="7681" max="7681" width="2.625" style="30" customWidth="1"/>
    <col min="7682" max="7682" width="4.375" style="30" customWidth="1"/>
    <col min="7683" max="7683" width="7.5" style="30" bestFit="1" customWidth="1"/>
    <col min="7684" max="7684" width="33.875" style="30" bestFit="1" customWidth="1"/>
    <col min="7685" max="7685" width="4.5" style="30" customWidth="1"/>
    <col min="7686" max="7686" width="6.25" style="30" customWidth="1"/>
    <col min="7687" max="7688" width="12.5" style="30" customWidth="1"/>
    <col min="7689" max="7690" width="11.625" style="30" bestFit="1" customWidth="1"/>
    <col min="7691" max="7691" width="12.5" style="30" customWidth="1"/>
    <col min="7692" max="7694" width="11.625" style="30" bestFit="1" customWidth="1"/>
    <col min="7695" max="7695" width="9.5" style="30" bestFit="1" customWidth="1"/>
    <col min="7696" max="7696" width="2.625" style="30" customWidth="1"/>
    <col min="7697" max="7697" width="35.875" style="30" bestFit="1" customWidth="1"/>
    <col min="7698" max="7936" width="9" style="30"/>
    <col min="7937" max="7937" width="2.625" style="30" customWidth="1"/>
    <col min="7938" max="7938" width="4.375" style="30" customWidth="1"/>
    <col min="7939" max="7939" width="7.5" style="30" bestFit="1" customWidth="1"/>
    <col min="7940" max="7940" width="33.875" style="30" bestFit="1" customWidth="1"/>
    <col min="7941" max="7941" width="4.5" style="30" customWidth="1"/>
    <col min="7942" max="7942" width="6.25" style="30" customWidth="1"/>
    <col min="7943" max="7944" width="12.5" style="30" customWidth="1"/>
    <col min="7945" max="7946" width="11.625" style="30" bestFit="1" customWidth="1"/>
    <col min="7947" max="7947" width="12.5" style="30" customWidth="1"/>
    <col min="7948" max="7950" width="11.625" style="30" bestFit="1" customWidth="1"/>
    <col min="7951" max="7951" width="9.5" style="30" bestFit="1" customWidth="1"/>
    <col min="7952" max="7952" width="2.625" style="30" customWidth="1"/>
    <col min="7953" max="7953" width="35.875" style="30" bestFit="1" customWidth="1"/>
    <col min="7954" max="8192" width="9" style="30"/>
    <col min="8193" max="8193" width="2.625" style="30" customWidth="1"/>
    <col min="8194" max="8194" width="4.375" style="30" customWidth="1"/>
    <col min="8195" max="8195" width="7.5" style="30" bestFit="1" customWidth="1"/>
    <col min="8196" max="8196" width="33.875" style="30" bestFit="1" customWidth="1"/>
    <col min="8197" max="8197" width="4.5" style="30" customWidth="1"/>
    <col min="8198" max="8198" width="6.25" style="30" customWidth="1"/>
    <col min="8199" max="8200" width="12.5" style="30" customWidth="1"/>
    <col min="8201" max="8202" width="11.625" style="30" bestFit="1" customWidth="1"/>
    <col min="8203" max="8203" width="12.5" style="30" customWidth="1"/>
    <col min="8204" max="8206" width="11.625" style="30" bestFit="1" customWidth="1"/>
    <col min="8207" max="8207" width="9.5" style="30" bestFit="1" customWidth="1"/>
    <col min="8208" max="8208" width="2.625" style="30" customWidth="1"/>
    <col min="8209" max="8209" width="35.875" style="30" bestFit="1" customWidth="1"/>
    <col min="8210" max="8448" width="9" style="30"/>
    <col min="8449" max="8449" width="2.625" style="30" customWidth="1"/>
    <col min="8450" max="8450" width="4.375" style="30" customWidth="1"/>
    <col min="8451" max="8451" width="7.5" style="30" bestFit="1" customWidth="1"/>
    <col min="8452" max="8452" width="33.875" style="30" bestFit="1" customWidth="1"/>
    <col min="8453" max="8453" width="4.5" style="30" customWidth="1"/>
    <col min="8454" max="8454" width="6.25" style="30" customWidth="1"/>
    <col min="8455" max="8456" width="12.5" style="30" customWidth="1"/>
    <col min="8457" max="8458" width="11.625" style="30" bestFit="1" customWidth="1"/>
    <col min="8459" max="8459" width="12.5" style="30" customWidth="1"/>
    <col min="8460" max="8462" width="11.625" style="30" bestFit="1" customWidth="1"/>
    <col min="8463" max="8463" width="9.5" style="30" bestFit="1" customWidth="1"/>
    <col min="8464" max="8464" width="2.625" style="30" customWidth="1"/>
    <col min="8465" max="8465" width="35.875" style="30" bestFit="1" customWidth="1"/>
    <col min="8466" max="8704" width="9" style="30"/>
    <col min="8705" max="8705" width="2.625" style="30" customWidth="1"/>
    <col min="8706" max="8706" width="4.375" style="30" customWidth="1"/>
    <col min="8707" max="8707" width="7.5" style="30" bestFit="1" customWidth="1"/>
    <col min="8708" max="8708" width="33.875" style="30" bestFit="1" customWidth="1"/>
    <col min="8709" max="8709" width="4.5" style="30" customWidth="1"/>
    <col min="8710" max="8710" width="6.25" style="30" customWidth="1"/>
    <col min="8711" max="8712" width="12.5" style="30" customWidth="1"/>
    <col min="8713" max="8714" width="11.625" style="30" bestFit="1" customWidth="1"/>
    <col min="8715" max="8715" width="12.5" style="30" customWidth="1"/>
    <col min="8716" max="8718" width="11.625" style="30" bestFit="1" customWidth="1"/>
    <col min="8719" max="8719" width="9.5" style="30" bestFit="1" customWidth="1"/>
    <col min="8720" max="8720" width="2.625" style="30" customWidth="1"/>
    <col min="8721" max="8721" width="35.875" style="30" bestFit="1" customWidth="1"/>
    <col min="8722" max="8960" width="9" style="30"/>
    <col min="8961" max="8961" width="2.625" style="30" customWidth="1"/>
    <col min="8962" max="8962" width="4.375" style="30" customWidth="1"/>
    <col min="8963" max="8963" width="7.5" style="30" bestFit="1" customWidth="1"/>
    <col min="8964" max="8964" width="33.875" style="30" bestFit="1" customWidth="1"/>
    <col min="8965" max="8965" width="4.5" style="30" customWidth="1"/>
    <col min="8966" max="8966" width="6.25" style="30" customWidth="1"/>
    <col min="8967" max="8968" width="12.5" style="30" customWidth="1"/>
    <col min="8969" max="8970" width="11.625" style="30" bestFit="1" customWidth="1"/>
    <col min="8971" max="8971" width="12.5" style="30" customWidth="1"/>
    <col min="8972" max="8974" width="11.625" style="30" bestFit="1" customWidth="1"/>
    <col min="8975" max="8975" width="9.5" style="30" bestFit="1" customWidth="1"/>
    <col min="8976" max="8976" width="2.625" style="30" customWidth="1"/>
    <col min="8977" max="8977" width="35.875" style="30" bestFit="1" customWidth="1"/>
    <col min="8978" max="9216" width="9" style="30"/>
    <col min="9217" max="9217" width="2.625" style="30" customWidth="1"/>
    <col min="9218" max="9218" width="4.375" style="30" customWidth="1"/>
    <col min="9219" max="9219" width="7.5" style="30" bestFit="1" customWidth="1"/>
    <col min="9220" max="9220" width="33.875" style="30" bestFit="1" customWidth="1"/>
    <col min="9221" max="9221" width="4.5" style="30" customWidth="1"/>
    <col min="9222" max="9222" width="6.25" style="30" customWidth="1"/>
    <col min="9223" max="9224" width="12.5" style="30" customWidth="1"/>
    <col min="9225" max="9226" width="11.625" style="30" bestFit="1" customWidth="1"/>
    <col min="9227" max="9227" width="12.5" style="30" customWidth="1"/>
    <col min="9228" max="9230" width="11.625" style="30" bestFit="1" customWidth="1"/>
    <col min="9231" max="9231" width="9.5" style="30" bestFit="1" customWidth="1"/>
    <col min="9232" max="9232" width="2.625" style="30" customWidth="1"/>
    <col min="9233" max="9233" width="35.875" style="30" bestFit="1" customWidth="1"/>
    <col min="9234" max="9472" width="9" style="30"/>
    <col min="9473" max="9473" width="2.625" style="30" customWidth="1"/>
    <col min="9474" max="9474" width="4.375" style="30" customWidth="1"/>
    <col min="9475" max="9475" width="7.5" style="30" bestFit="1" customWidth="1"/>
    <col min="9476" max="9476" width="33.875" style="30" bestFit="1" customWidth="1"/>
    <col min="9477" max="9477" width="4.5" style="30" customWidth="1"/>
    <col min="9478" max="9478" width="6.25" style="30" customWidth="1"/>
    <col min="9479" max="9480" width="12.5" style="30" customWidth="1"/>
    <col min="9481" max="9482" width="11.625" style="30" bestFit="1" customWidth="1"/>
    <col min="9483" max="9483" width="12.5" style="30" customWidth="1"/>
    <col min="9484" max="9486" width="11.625" style="30" bestFit="1" customWidth="1"/>
    <col min="9487" max="9487" width="9.5" style="30" bestFit="1" customWidth="1"/>
    <col min="9488" max="9488" width="2.625" style="30" customWidth="1"/>
    <col min="9489" max="9489" width="35.875" style="30" bestFit="1" customWidth="1"/>
    <col min="9490" max="9728" width="9" style="30"/>
    <col min="9729" max="9729" width="2.625" style="30" customWidth="1"/>
    <col min="9730" max="9730" width="4.375" style="30" customWidth="1"/>
    <col min="9731" max="9731" width="7.5" style="30" bestFit="1" customWidth="1"/>
    <col min="9732" max="9732" width="33.875" style="30" bestFit="1" customWidth="1"/>
    <col min="9733" max="9733" width="4.5" style="30" customWidth="1"/>
    <col min="9734" max="9734" width="6.25" style="30" customWidth="1"/>
    <col min="9735" max="9736" width="12.5" style="30" customWidth="1"/>
    <col min="9737" max="9738" width="11.625" style="30" bestFit="1" customWidth="1"/>
    <col min="9739" max="9739" width="12.5" style="30" customWidth="1"/>
    <col min="9740" max="9742" width="11.625" style="30" bestFit="1" customWidth="1"/>
    <col min="9743" max="9743" width="9.5" style="30" bestFit="1" customWidth="1"/>
    <col min="9744" max="9744" width="2.625" style="30" customWidth="1"/>
    <col min="9745" max="9745" width="35.875" style="30" bestFit="1" customWidth="1"/>
    <col min="9746" max="9984" width="9" style="30"/>
    <col min="9985" max="9985" width="2.625" style="30" customWidth="1"/>
    <col min="9986" max="9986" width="4.375" style="30" customWidth="1"/>
    <col min="9987" max="9987" width="7.5" style="30" bestFit="1" customWidth="1"/>
    <col min="9988" max="9988" width="33.875" style="30" bestFit="1" customWidth="1"/>
    <col min="9989" max="9989" width="4.5" style="30" customWidth="1"/>
    <col min="9990" max="9990" width="6.25" style="30" customWidth="1"/>
    <col min="9991" max="9992" width="12.5" style="30" customWidth="1"/>
    <col min="9993" max="9994" width="11.625" style="30" bestFit="1" customWidth="1"/>
    <col min="9995" max="9995" width="12.5" style="30" customWidth="1"/>
    <col min="9996" max="9998" width="11.625" style="30" bestFit="1" customWidth="1"/>
    <col min="9999" max="9999" width="9.5" style="30" bestFit="1" customWidth="1"/>
    <col min="10000" max="10000" width="2.625" style="30" customWidth="1"/>
    <col min="10001" max="10001" width="35.875" style="30" bestFit="1" customWidth="1"/>
    <col min="10002" max="10240" width="9" style="30"/>
    <col min="10241" max="10241" width="2.625" style="30" customWidth="1"/>
    <col min="10242" max="10242" width="4.375" style="30" customWidth="1"/>
    <col min="10243" max="10243" width="7.5" style="30" bestFit="1" customWidth="1"/>
    <col min="10244" max="10244" width="33.875" style="30" bestFit="1" customWidth="1"/>
    <col min="10245" max="10245" width="4.5" style="30" customWidth="1"/>
    <col min="10246" max="10246" width="6.25" style="30" customWidth="1"/>
    <col min="10247" max="10248" width="12.5" style="30" customWidth="1"/>
    <col min="10249" max="10250" width="11.625" style="30" bestFit="1" customWidth="1"/>
    <col min="10251" max="10251" width="12.5" style="30" customWidth="1"/>
    <col min="10252" max="10254" width="11.625" style="30" bestFit="1" customWidth="1"/>
    <col min="10255" max="10255" width="9.5" style="30" bestFit="1" customWidth="1"/>
    <col min="10256" max="10256" width="2.625" style="30" customWidth="1"/>
    <col min="10257" max="10257" width="35.875" style="30" bestFit="1" customWidth="1"/>
    <col min="10258" max="10496" width="9" style="30"/>
    <col min="10497" max="10497" width="2.625" style="30" customWidth="1"/>
    <col min="10498" max="10498" width="4.375" style="30" customWidth="1"/>
    <col min="10499" max="10499" width="7.5" style="30" bestFit="1" customWidth="1"/>
    <col min="10500" max="10500" width="33.875" style="30" bestFit="1" customWidth="1"/>
    <col min="10501" max="10501" width="4.5" style="30" customWidth="1"/>
    <col min="10502" max="10502" width="6.25" style="30" customWidth="1"/>
    <col min="10503" max="10504" width="12.5" style="30" customWidth="1"/>
    <col min="10505" max="10506" width="11.625" style="30" bestFit="1" customWidth="1"/>
    <col min="10507" max="10507" width="12.5" style="30" customWidth="1"/>
    <col min="10508" max="10510" width="11.625" style="30" bestFit="1" customWidth="1"/>
    <col min="10511" max="10511" width="9.5" style="30" bestFit="1" customWidth="1"/>
    <col min="10512" max="10512" width="2.625" style="30" customWidth="1"/>
    <col min="10513" max="10513" width="35.875" style="30" bestFit="1" customWidth="1"/>
    <col min="10514" max="10752" width="9" style="30"/>
    <col min="10753" max="10753" width="2.625" style="30" customWidth="1"/>
    <col min="10754" max="10754" width="4.375" style="30" customWidth="1"/>
    <col min="10755" max="10755" width="7.5" style="30" bestFit="1" customWidth="1"/>
    <col min="10756" max="10756" width="33.875" style="30" bestFit="1" customWidth="1"/>
    <col min="10757" max="10757" width="4.5" style="30" customWidth="1"/>
    <col min="10758" max="10758" width="6.25" style="30" customWidth="1"/>
    <col min="10759" max="10760" width="12.5" style="30" customWidth="1"/>
    <col min="10761" max="10762" width="11.625" style="30" bestFit="1" customWidth="1"/>
    <col min="10763" max="10763" width="12.5" style="30" customWidth="1"/>
    <col min="10764" max="10766" width="11.625" style="30" bestFit="1" customWidth="1"/>
    <col min="10767" max="10767" width="9.5" style="30" bestFit="1" customWidth="1"/>
    <col min="10768" max="10768" width="2.625" style="30" customWidth="1"/>
    <col min="10769" max="10769" width="35.875" style="30" bestFit="1" customWidth="1"/>
    <col min="10770" max="11008" width="9" style="30"/>
    <col min="11009" max="11009" width="2.625" style="30" customWidth="1"/>
    <col min="11010" max="11010" width="4.375" style="30" customWidth="1"/>
    <col min="11011" max="11011" width="7.5" style="30" bestFit="1" customWidth="1"/>
    <col min="11012" max="11012" width="33.875" style="30" bestFit="1" customWidth="1"/>
    <col min="11013" max="11013" width="4.5" style="30" customWidth="1"/>
    <col min="11014" max="11014" width="6.25" style="30" customWidth="1"/>
    <col min="11015" max="11016" width="12.5" style="30" customWidth="1"/>
    <col min="11017" max="11018" width="11.625" style="30" bestFit="1" customWidth="1"/>
    <col min="11019" max="11019" width="12.5" style="30" customWidth="1"/>
    <col min="11020" max="11022" width="11.625" style="30" bestFit="1" customWidth="1"/>
    <col min="11023" max="11023" width="9.5" style="30" bestFit="1" customWidth="1"/>
    <col min="11024" max="11024" width="2.625" style="30" customWidth="1"/>
    <col min="11025" max="11025" width="35.875" style="30" bestFit="1" customWidth="1"/>
    <col min="11026" max="11264" width="9" style="30"/>
    <col min="11265" max="11265" width="2.625" style="30" customWidth="1"/>
    <col min="11266" max="11266" width="4.375" style="30" customWidth="1"/>
    <col min="11267" max="11267" width="7.5" style="30" bestFit="1" customWidth="1"/>
    <col min="11268" max="11268" width="33.875" style="30" bestFit="1" customWidth="1"/>
    <col min="11269" max="11269" width="4.5" style="30" customWidth="1"/>
    <col min="11270" max="11270" width="6.25" style="30" customWidth="1"/>
    <col min="11271" max="11272" width="12.5" style="30" customWidth="1"/>
    <col min="11273" max="11274" width="11.625" style="30" bestFit="1" customWidth="1"/>
    <col min="11275" max="11275" width="12.5" style="30" customWidth="1"/>
    <col min="11276" max="11278" width="11.625" style="30" bestFit="1" customWidth="1"/>
    <col min="11279" max="11279" width="9.5" style="30" bestFit="1" customWidth="1"/>
    <col min="11280" max="11280" width="2.625" style="30" customWidth="1"/>
    <col min="11281" max="11281" width="35.875" style="30" bestFit="1" customWidth="1"/>
    <col min="11282" max="11520" width="9" style="30"/>
    <col min="11521" max="11521" width="2.625" style="30" customWidth="1"/>
    <col min="11522" max="11522" width="4.375" style="30" customWidth="1"/>
    <col min="11523" max="11523" width="7.5" style="30" bestFit="1" customWidth="1"/>
    <col min="11524" max="11524" width="33.875" style="30" bestFit="1" customWidth="1"/>
    <col min="11525" max="11525" width="4.5" style="30" customWidth="1"/>
    <col min="11526" max="11526" width="6.25" style="30" customWidth="1"/>
    <col min="11527" max="11528" width="12.5" style="30" customWidth="1"/>
    <col min="11529" max="11530" width="11.625" style="30" bestFit="1" customWidth="1"/>
    <col min="11531" max="11531" width="12.5" style="30" customWidth="1"/>
    <col min="11532" max="11534" width="11.625" style="30" bestFit="1" customWidth="1"/>
    <col min="11535" max="11535" width="9.5" style="30" bestFit="1" customWidth="1"/>
    <col min="11536" max="11536" width="2.625" style="30" customWidth="1"/>
    <col min="11537" max="11537" width="35.875" style="30" bestFit="1" customWidth="1"/>
    <col min="11538" max="11776" width="9" style="30"/>
    <col min="11777" max="11777" width="2.625" style="30" customWidth="1"/>
    <col min="11778" max="11778" width="4.375" style="30" customWidth="1"/>
    <col min="11779" max="11779" width="7.5" style="30" bestFit="1" customWidth="1"/>
    <col min="11780" max="11780" width="33.875" style="30" bestFit="1" customWidth="1"/>
    <col min="11781" max="11781" width="4.5" style="30" customWidth="1"/>
    <col min="11782" max="11782" width="6.25" style="30" customWidth="1"/>
    <col min="11783" max="11784" width="12.5" style="30" customWidth="1"/>
    <col min="11785" max="11786" width="11.625" style="30" bestFit="1" customWidth="1"/>
    <col min="11787" max="11787" width="12.5" style="30" customWidth="1"/>
    <col min="11788" max="11790" width="11.625" style="30" bestFit="1" customWidth="1"/>
    <col min="11791" max="11791" width="9.5" style="30" bestFit="1" customWidth="1"/>
    <col min="11792" max="11792" width="2.625" style="30" customWidth="1"/>
    <col min="11793" max="11793" width="35.875" style="30" bestFit="1" customWidth="1"/>
    <col min="11794" max="12032" width="9" style="30"/>
    <col min="12033" max="12033" width="2.625" style="30" customWidth="1"/>
    <col min="12034" max="12034" width="4.375" style="30" customWidth="1"/>
    <col min="12035" max="12035" width="7.5" style="30" bestFit="1" customWidth="1"/>
    <col min="12036" max="12036" width="33.875" style="30" bestFit="1" customWidth="1"/>
    <col min="12037" max="12037" width="4.5" style="30" customWidth="1"/>
    <col min="12038" max="12038" width="6.25" style="30" customWidth="1"/>
    <col min="12039" max="12040" width="12.5" style="30" customWidth="1"/>
    <col min="12041" max="12042" width="11.625" style="30" bestFit="1" customWidth="1"/>
    <col min="12043" max="12043" width="12.5" style="30" customWidth="1"/>
    <col min="12044" max="12046" width="11.625" style="30" bestFit="1" customWidth="1"/>
    <col min="12047" max="12047" width="9.5" style="30" bestFit="1" customWidth="1"/>
    <col min="12048" max="12048" width="2.625" style="30" customWidth="1"/>
    <col min="12049" max="12049" width="35.875" style="30" bestFit="1" customWidth="1"/>
    <col min="12050" max="12288" width="9" style="30"/>
    <col min="12289" max="12289" width="2.625" style="30" customWidth="1"/>
    <col min="12290" max="12290" width="4.375" style="30" customWidth="1"/>
    <col min="12291" max="12291" width="7.5" style="30" bestFit="1" customWidth="1"/>
    <col min="12292" max="12292" width="33.875" style="30" bestFit="1" customWidth="1"/>
    <col min="12293" max="12293" width="4.5" style="30" customWidth="1"/>
    <col min="12294" max="12294" width="6.25" style="30" customWidth="1"/>
    <col min="12295" max="12296" width="12.5" style="30" customWidth="1"/>
    <col min="12297" max="12298" width="11.625" style="30" bestFit="1" customWidth="1"/>
    <col min="12299" max="12299" width="12.5" style="30" customWidth="1"/>
    <col min="12300" max="12302" width="11.625" style="30" bestFit="1" customWidth="1"/>
    <col min="12303" max="12303" width="9.5" style="30" bestFit="1" customWidth="1"/>
    <col min="12304" max="12304" width="2.625" style="30" customWidth="1"/>
    <col min="12305" max="12305" width="35.875" style="30" bestFit="1" customWidth="1"/>
    <col min="12306" max="12544" width="9" style="30"/>
    <col min="12545" max="12545" width="2.625" style="30" customWidth="1"/>
    <col min="12546" max="12546" width="4.375" style="30" customWidth="1"/>
    <col min="12547" max="12547" width="7.5" style="30" bestFit="1" customWidth="1"/>
    <col min="12548" max="12548" width="33.875" style="30" bestFit="1" customWidth="1"/>
    <col min="12549" max="12549" width="4.5" style="30" customWidth="1"/>
    <col min="12550" max="12550" width="6.25" style="30" customWidth="1"/>
    <col min="12551" max="12552" width="12.5" style="30" customWidth="1"/>
    <col min="12553" max="12554" width="11.625" style="30" bestFit="1" customWidth="1"/>
    <col min="12555" max="12555" width="12.5" style="30" customWidth="1"/>
    <col min="12556" max="12558" width="11.625" style="30" bestFit="1" customWidth="1"/>
    <col min="12559" max="12559" width="9.5" style="30" bestFit="1" customWidth="1"/>
    <col min="12560" max="12560" width="2.625" style="30" customWidth="1"/>
    <col min="12561" max="12561" width="35.875" style="30" bestFit="1" customWidth="1"/>
    <col min="12562" max="12800" width="9" style="30"/>
    <col min="12801" max="12801" width="2.625" style="30" customWidth="1"/>
    <col min="12802" max="12802" width="4.375" style="30" customWidth="1"/>
    <col min="12803" max="12803" width="7.5" style="30" bestFit="1" customWidth="1"/>
    <col min="12804" max="12804" width="33.875" style="30" bestFit="1" customWidth="1"/>
    <col min="12805" max="12805" width="4.5" style="30" customWidth="1"/>
    <col min="12806" max="12806" width="6.25" style="30" customWidth="1"/>
    <col min="12807" max="12808" width="12.5" style="30" customWidth="1"/>
    <col min="12809" max="12810" width="11.625" style="30" bestFit="1" customWidth="1"/>
    <col min="12811" max="12811" width="12.5" style="30" customWidth="1"/>
    <col min="12812" max="12814" width="11.625" style="30" bestFit="1" customWidth="1"/>
    <col min="12815" max="12815" width="9.5" style="30" bestFit="1" customWidth="1"/>
    <col min="12816" max="12816" width="2.625" style="30" customWidth="1"/>
    <col min="12817" max="12817" width="35.875" style="30" bestFit="1" customWidth="1"/>
    <col min="12818" max="13056" width="9" style="30"/>
    <col min="13057" max="13057" width="2.625" style="30" customWidth="1"/>
    <col min="13058" max="13058" width="4.375" style="30" customWidth="1"/>
    <col min="13059" max="13059" width="7.5" style="30" bestFit="1" customWidth="1"/>
    <col min="13060" max="13060" width="33.875" style="30" bestFit="1" customWidth="1"/>
    <col min="13061" max="13061" width="4.5" style="30" customWidth="1"/>
    <col min="13062" max="13062" width="6.25" style="30" customWidth="1"/>
    <col min="13063" max="13064" width="12.5" style="30" customWidth="1"/>
    <col min="13065" max="13066" width="11.625" style="30" bestFit="1" customWidth="1"/>
    <col min="13067" max="13067" width="12.5" style="30" customWidth="1"/>
    <col min="13068" max="13070" width="11.625" style="30" bestFit="1" customWidth="1"/>
    <col min="13071" max="13071" width="9.5" style="30" bestFit="1" customWidth="1"/>
    <col min="13072" max="13072" width="2.625" style="30" customWidth="1"/>
    <col min="13073" max="13073" width="35.875" style="30" bestFit="1" customWidth="1"/>
    <col min="13074" max="13312" width="9" style="30"/>
    <col min="13313" max="13313" width="2.625" style="30" customWidth="1"/>
    <col min="13314" max="13314" width="4.375" style="30" customWidth="1"/>
    <col min="13315" max="13315" width="7.5" style="30" bestFit="1" customWidth="1"/>
    <col min="13316" max="13316" width="33.875" style="30" bestFit="1" customWidth="1"/>
    <col min="13317" max="13317" width="4.5" style="30" customWidth="1"/>
    <col min="13318" max="13318" width="6.25" style="30" customWidth="1"/>
    <col min="13319" max="13320" width="12.5" style="30" customWidth="1"/>
    <col min="13321" max="13322" width="11.625" style="30" bestFit="1" customWidth="1"/>
    <col min="13323" max="13323" width="12.5" style="30" customWidth="1"/>
    <col min="13324" max="13326" width="11.625" style="30" bestFit="1" customWidth="1"/>
    <col min="13327" max="13327" width="9.5" style="30" bestFit="1" customWidth="1"/>
    <col min="13328" max="13328" width="2.625" style="30" customWidth="1"/>
    <col min="13329" max="13329" width="35.875" style="30" bestFit="1" customWidth="1"/>
    <col min="13330" max="13568" width="9" style="30"/>
    <col min="13569" max="13569" width="2.625" style="30" customWidth="1"/>
    <col min="13570" max="13570" width="4.375" style="30" customWidth="1"/>
    <col min="13571" max="13571" width="7.5" style="30" bestFit="1" customWidth="1"/>
    <col min="13572" max="13572" width="33.875" style="30" bestFit="1" customWidth="1"/>
    <col min="13573" max="13573" width="4.5" style="30" customWidth="1"/>
    <col min="13574" max="13574" width="6.25" style="30" customWidth="1"/>
    <col min="13575" max="13576" width="12.5" style="30" customWidth="1"/>
    <col min="13577" max="13578" width="11.625" style="30" bestFit="1" customWidth="1"/>
    <col min="13579" max="13579" width="12.5" style="30" customWidth="1"/>
    <col min="13580" max="13582" width="11.625" style="30" bestFit="1" customWidth="1"/>
    <col min="13583" max="13583" width="9.5" style="30" bestFit="1" customWidth="1"/>
    <col min="13584" max="13584" width="2.625" style="30" customWidth="1"/>
    <col min="13585" max="13585" width="35.875" style="30" bestFit="1" customWidth="1"/>
    <col min="13586" max="13824" width="9" style="30"/>
    <col min="13825" max="13825" width="2.625" style="30" customWidth="1"/>
    <col min="13826" max="13826" width="4.375" style="30" customWidth="1"/>
    <col min="13827" max="13827" width="7.5" style="30" bestFit="1" customWidth="1"/>
    <col min="13828" max="13828" width="33.875" style="30" bestFit="1" customWidth="1"/>
    <col min="13829" max="13829" width="4.5" style="30" customWidth="1"/>
    <col min="13830" max="13830" width="6.25" style="30" customWidth="1"/>
    <col min="13831" max="13832" width="12.5" style="30" customWidth="1"/>
    <col min="13833" max="13834" width="11.625" style="30" bestFit="1" customWidth="1"/>
    <col min="13835" max="13835" width="12.5" style="30" customWidth="1"/>
    <col min="13836" max="13838" width="11.625" style="30" bestFit="1" customWidth="1"/>
    <col min="13839" max="13839" width="9.5" style="30" bestFit="1" customWidth="1"/>
    <col min="13840" max="13840" width="2.625" style="30" customWidth="1"/>
    <col min="13841" max="13841" width="35.875" style="30" bestFit="1" customWidth="1"/>
    <col min="13842" max="14080" width="9" style="30"/>
    <col min="14081" max="14081" width="2.625" style="30" customWidth="1"/>
    <col min="14082" max="14082" width="4.375" style="30" customWidth="1"/>
    <col min="14083" max="14083" width="7.5" style="30" bestFit="1" customWidth="1"/>
    <col min="14084" max="14084" width="33.875" style="30" bestFit="1" customWidth="1"/>
    <col min="14085" max="14085" width="4.5" style="30" customWidth="1"/>
    <col min="14086" max="14086" width="6.25" style="30" customWidth="1"/>
    <col min="14087" max="14088" width="12.5" style="30" customWidth="1"/>
    <col min="14089" max="14090" width="11.625" style="30" bestFit="1" customWidth="1"/>
    <col min="14091" max="14091" width="12.5" style="30" customWidth="1"/>
    <col min="14092" max="14094" width="11.625" style="30" bestFit="1" customWidth="1"/>
    <col min="14095" max="14095" width="9.5" style="30" bestFit="1" customWidth="1"/>
    <col min="14096" max="14096" width="2.625" style="30" customWidth="1"/>
    <col min="14097" max="14097" width="35.875" style="30" bestFit="1" customWidth="1"/>
    <col min="14098" max="14336" width="9" style="30"/>
    <col min="14337" max="14337" width="2.625" style="30" customWidth="1"/>
    <col min="14338" max="14338" width="4.375" style="30" customWidth="1"/>
    <col min="14339" max="14339" width="7.5" style="30" bestFit="1" customWidth="1"/>
    <col min="14340" max="14340" width="33.875" style="30" bestFit="1" customWidth="1"/>
    <col min="14341" max="14341" width="4.5" style="30" customWidth="1"/>
    <col min="14342" max="14342" width="6.25" style="30" customWidth="1"/>
    <col min="14343" max="14344" width="12.5" style="30" customWidth="1"/>
    <col min="14345" max="14346" width="11.625" style="30" bestFit="1" customWidth="1"/>
    <col min="14347" max="14347" width="12.5" style="30" customWidth="1"/>
    <col min="14348" max="14350" width="11.625" style="30" bestFit="1" customWidth="1"/>
    <col min="14351" max="14351" width="9.5" style="30" bestFit="1" customWidth="1"/>
    <col min="14352" max="14352" width="2.625" style="30" customWidth="1"/>
    <col min="14353" max="14353" width="35.875" style="30" bestFit="1" customWidth="1"/>
    <col min="14354" max="14592" width="9" style="30"/>
    <col min="14593" max="14593" width="2.625" style="30" customWidth="1"/>
    <col min="14594" max="14594" width="4.375" style="30" customWidth="1"/>
    <col min="14595" max="14595" width="7.5" style="30" bestFit="1" customWidth="1"/>
    <col min="14596" max="14596" width="33.875" style="30" bestFit="1" customWidth="1"/>
    <col min="14597" max="14597" width="4.5" style="30" customWidth="1"/>
    <col min="14598" max="14598" width="6.25" style="30" customWidth="1"/>
    <col min="14599" max="14600" width="12.5" style="30" customWidth="1"/>
    <col min="14601" max="14602" width="11.625" style="30" bestFit="1" customWidth="1"/>
    <col min="14603" max="14603" width="12.5" style="30" customWidth="1"/>
    <col min="14604" max="14606" width="11.625" style="30" bestFit="1" customWidth="1"/>
    <col min="14607" max="14607" width="9.5" style="30" bestFit="1" customWidth="1"/>
    <col min="14608" max="14608" width="2.625" style="30" customWidth="1"/>
    <col min="14609" max="14609" width="35.875" style="30" bestFit="1" customWidth="1"/>
    <col min="14610" max="14848" width="9" style="30"/>
    <col min="14849" max="14849" width="2.625" style="30" customWidth="1"/>
    <col min="14850" max="14850" width="4.375" style="30" customWidth="1"/>
    <col min="14851" max="14851" width="7.5" style="30" bestFit="1" customWidth="1"/>
    <col min="14852" max="14852" width="33.875" style="30" bestFit="1" customWidth="1"/>
    <col min="14853" max="14853" width="4.5" style="30" customWidth="1"/>
    <col min="14854" max="14854" width="6.25" style="30" customWidth="1"/>
    <col min="14855" max="14856" width="12.5" style="30" customWidth="1"/>
    <col min="14857" max="14858" width="11.625" style="30" bestFit="1" customWidth="1"/>
    <col min="14859" max="14859" width="12.5" style="30" customWidth="1"/>
    <col min="14860" max="14862" width="11.625" style="30" bestFit="1" customWidth="1"/>
    <col min="14863" max="14863" width="9.5" style="30" bestFit="1" customWidth="1"/>
    <col min="14864" max="14864" width="2.625" style="30" customWidth="1"/>
    <col min="14865" max="14865" width="35.875" style="30" bestFit="1" customWidth="1"/>
    <col min="14866" max="15104" width="9" style="30"/>
    <col min="15105" max="15105" width="2.625" style="30" customWidth="1"/>
    <col min="15106" max="15106" width="4.375" style="30" customWidth="1"/>
    <col min="15107" max="15107" width="7.5" style="30" bestFit="1" customWidth="1"/>
    <col min="15108" max="15108" width="33.875" style="30" bestFit="1" customWidth="1"/>
    <col min="15109" max="15109" width="4.5" style="30" customWidth="1"/>
    <col min="15110" max="15110" width="6.25" style="30" customWidth="1"/>
    <col min="15111" max="15112" width="12.5" style="30" customWidth="1"/>
    <col min="15113" max="15114" width="11.625" style="30" bestFit="1" customWidth="1"/>
    <col min="15115" max="15115" width="12.5" style="30" customWidth="1"/>
    <col min="15116" max="15118" width="11.625" style="30" bestFit="1" customWidth="1"/>
    <col min="15119" max="15119" width="9.5" style="30" bestFit="1" customWidth="1"/>
    <col min="15120" max="15120" width="2.625" style="30" customWidth="1"/>
    <col min="15121" max="15121" width="35.875" style="30" bestFit="1" customWidth="1"/>
    <col min="15122" max="15360" width="9" style="30"/>
    <col min="15361" max="15361" width="2.625" style="30" customWidth="1"/>
    <col min="15362" max="15362" width="4.375" style="30" customWidth="1"/>
    <col min="15363" max="15363" width="7.5" style="30" bestFit="1" customWidth="1"/>
    <col min="15364" max="15364" width="33.875" style="30" bestFit="1" customWidth="1"/>
    <col min="15365" max="15365" width="4.5" style="30" customWidth="1"/>
    <col min="15366" max="15366" width="6.25" style="30" customWidth="1"/>
    <col min="15367" max="15368" width="12.5" style="30" customWidth="1"/>
    <col min="15369" max="15370" width="11.625" style="30" bestFit="1" customWidth="1"/>
    <col min="15371" max="15371" width="12.5" style="30" customWidth="1"/>
    <col min="15372" max="15374" width="11.625" style="30" bestFit="1" customWidth="1"/>
    <col min="15375" max="15375" width="9.5" style="30" bestFit="1" customWidth="1"/>
    <col min="15376" max="15376" width="2.625" style="30" customWidth="1"/>
    <col min="15377" max="15377" width="35.875" style="30" bestFit="1" customWidth="1"/>
    <col min="15378" max="15616" width="9" style="30"/>
    <col min="15617" max="15617" width="2.625" style="30" customWidth="1"/>
    <col min="15618" max="15618" width="4.375" style="30" customWidth="1"/>
    <col min="15619" max="15619" width="7.5" style="30" bestFit="1" customWidth="1"/>
    <col min="15620" max="15620" width="33.875" style="30" bestFit="1" customWidth="1"/>
    <col min="15621" max="15621" width="4.5" style="30" customWidth="1"/>
    <col min="15622" max="15622" width="6.25" style="30" customWidth="1"/>
    <col min="15623" max="15624" width="12.5" style="30" customWidth="1"/>
    <col min="15625" max="15626" width="11.625" style="30" bestFit="1" customWidth="1"/>
    <col min="15627" max="15627" width="12.5" style="30" customWidth="1"/>
    <col min="15628" max="15630" width="11.625" style="30" bestFit="1" customWidth="1"/>
    <col min="15631" max="15631" width="9.5" style="30" bestFit="1" customWidth="1"/>
    <col min="15632" max="15632" width="2.625" style="30" customWidth="1"/>
    <col min="15633" max="15633" width="35.875" style="30" bestFit="1" customWidth="1"/>
    <col min="15634" max="15872" width="9" style="30"/>
    <col min="15873" max="15873" width="2.625" style="30" customWidth="1"/>
    <col min="15874" max="15874" width="4.375" style="30" customWidth="1"/>
    <col min="15875" max="15875" width="7.5" style="30" bestFit="1" customWidth="1"/>
    <col min="15876" max="15876" width="33.875" style="30" bestFit="1" customWidth="1"/>
    <col min="15877" max="15877" width="4.5" style="30" customWidth="1"/>
    <col min="15878" max="15878" width="6.25" style="30" customWidth="1"/>
    <col min="15879" max="15880" width="12.5" style="30" customWidth="1"/>
    <col min="15881" max="15882" width="11.625" style="30" bestFit="1" customWidth="1"/>
    <col min="15883" max="15883" width="12.5" style="30" customWidth="1"/>
    <col min="15884" max="15886" width="11.625" style="30" bestFit="1" customWidth="1"/>
    <col min="15887" max="15887" width="9.5" style="30" bestFit="1" customWidth="1"/>
    <col min="15888" max="15888" width="2.625" style="30" customWidth="1"/>
    <col min="15889" max="15889" width="35.875" style="30" bestFit="1" customWidth="1"/>
    <col min="15890" max="16128" width="9" style="30"/>
    <col min="16129" max="16129" width="2.625" style="30" customWidth="1"/>
    <col min="16130" max="16130" width="4.375" style="30" customWidth="1"/>
    <col min="16131" max="16131" width="7.5" style="30" bestFit="1" customWidth="1"/>
    <col min="16132" max="16132" width="33.875" style="30" bestFit="1" customWidth="1"/>
    <col min="16133" max="16133" width="4.5" style="30" customWidth="1"/>
    <col min="16134" max="16134" width="6.25" style="30" customWidth="1"/>
    <col min="16135" max="16136" width="12.5" style="30" customWidth="1"/>
    <col min="16137" max="16138" width="11.625" style="30" bestFit="1" customWidth="1"/>
    <col min="16139" max="16139" width="12.5" style="30" customWidth="1"/>
    <col min="16140" max="16142" width="11.625" style="30" bestFit="1" customWidth="1"/>
    <col min="16143" max="16143" width="9.5" style="30" bestFit="1" customWidth="1"/>
    <col min="16144" max="16144" width="2.625" style="30" customWidth="1"/>
    <col min="16145" max="16145" width="35.875" style="30" bestFit="1" customWidth="1"/>
    <col min="16146" max="16384" width="9" style="30"/>
  </cols>
  <sheetData>
    <row r="1" spans="2:17" ht="25.5" x14ac:dyDescent="0.15">
      <c r="C1" s="74" t="s">
        <v>343</v>
      </c>
      <c r="D1" s="74"/>
      <c r="E1" s="75" t="s">
        <v>344</v>
      </c>
      <c r="F1" s="75"/>
    </row>
    <row r="2" spans="2:17" x14ac:dyDescent="0.15">
      <c r="L2" s="30" t="s">
        <v>345</v>
      </c>
      <c r="M2" s="30" t="s">
        <v>346</v>
      </c>
    </row>
    <row r="3" spans="2:17" x14ac:dyDescent="0.15">
      <c r="F3" s="33" t="s">
        <v>347</v>
      </c>
      <c r="G3" s="76" t="s">
        <v>348</v>
      </c>
      <c r="H3" s="76"/>
      <c r="I3" s="76" t="s">
        <v>349</v>
      </c>
      <c r="J3" s="76"/>
      <c r="L3" s="30" t="s">
        <v>350</v>
      </c>
      <c r="M3" s="30" t="s">
        <v>351</v>
      </c>
    </row>
    <row r="4" spans="2:17" x14ac:dyDescent="0.15">
      <c r="C4" s="76" t="s">
        <v>352</v>
      </c>
      <c r="D4" s="76"/>
      <c r="F4" s="34" t="s">
        <v>353</v>
      </c>
      <c r="G4" s="77">
        <v>8</v>
      </c>
      <c r="H4" s="77"/>
      <c r="I4" s="78" t="s">
        <v>354</v>
      </c>
      <c r="J4" s="78"/>
    </row>
    <row r="5" spans="2:17" x14ac:dyDescent="0.15">
      <c r="C5" s="79">
        <v>120</v>
      </c>
      <c r="D5" s="80"/>
      <c r="F5" s="35" t="s">
        <v>355</v>
      </c>
      <c r="G5" s="77">
        <v>12</v>
      </c>
      <c r="H5" s="77"/>
      <c r="I5" s="78" t="s">
        <v>356</v>
      </c>
      <c r="J5" s="78"/>
    </row>
    <row r="6" spans="2:17" s="36" customFormat="1" x14ac:dyDescent="0.15">
      <c r="C6" s="37"/>
      <c r="D6" s="37"/>
      <c r="E6" s="38"/>
      <c r="F6" s="39" t="s">
        <v>357</v>
      </c>
      <c r="G6" s="77">
        <v>20</v>
      </c>
      <c r="H6" s="77"/>
      <c r="I6" s="78" t="s">
        <v>358</v>
      </c>
      <c r="J6" s="78"/>
    </row>
    <row r="7" spans="2:17" ht="30" customHeight="1" x14ac:dyDescent="0.15">
      <c r="G7" s="73" t="s">
        <v>359</v>
      </c>
      <c r="H7" s="73"/>
      <c r="I7" s="73"/>
      <c r="J7" s="73"/>
      <c r="K7" s="40"/>
      <c r="L7" s="40"/>
      <c r="M7" s="40"/>
      <c r="N7" s="40"/>
      <c r="O7" s="40"/>
    </row>
    <row r="8" spans="2:17" x14ac:dyDescent="0.15">
      <c r="B8" s="85" t="s">
        <v>360</v>
      </c>
      <c r="C8" s="85" t="s">
        <v>361</v>
      </c>
      <c r="D8" s="85" t="s">
        <v>362</v>
      </c>
      <c r="E8" s="86" t="s">
        <v>363</v>
      </c>
      <c r="F8" s="87" t="s">
        <v>364</v>
      </c>
      <c r="G8" s="88" t="s">
        <v>353</v>
      </c>
      <c r="H8" s="89"/>
      <c r="I8" s="89"/>
      <c r="J8" s="90"/>
      <c r="K8" s="81" t="s">
        <v>355</v>
      </c>
      <c r="L8" s="82"/>
      <c r="M8" s="82"/>
      <c r="N8" s="82"/>
      <c r="O8" s="83" t="s">
        <v>365</v>
      </c>
      <c r="Q8" s="85" t="s">
        <v>366</v>
      </c>
    </row>
    <row r="9" spans="2:17" s="59" customFormat="1" ht="11.25" x14ac:dyDescent="0.15">
      <c r="B9" s="85"/>
      <c r="C9" s="85"/>
      <c r="D9" s="85"/>
      <c r="E9" s="86"/>
      <c r="F9" s="87"/>
      <c r="G9" s="56" t="s">
        <v>367</v>
      </c>
      <c r="H9" s="56" t="s">
        <v>368</v>
      </c>
      <c r="I9" s="56" t="s">
        <v>369</v>
      </c>
      <c r="J9" s="56" t="s">
        <v>370</v>
      </c>
      <c r="K9" s="57" t="s">
        <v>367</v>
      </c>
      <c r="L9" s="57" t="s">
        <v>368</v>
      </c>
      <c r="M9" s="57" t="s">
        <v>369</v>
      </c>
      <c r="N9" s="58" t="s">
        <v>370</v>
      </c>
      <c r="O9" s="84"/>
      <c r="Q9" s="85"/>
    </row>
    <row r="10" spans="2:17" x14ac:dyDescent="0.15">
      <c r="B10" s="41"/>
      <c r="C10" s="68" t="str">
        <f t="shared" ref="C10:C75" si="0">MID(Q10,1,1)</f>
        <v>ア</v>
      </c>
      <c r="D10" s="43" t="s">
        <v>371</v>
      </c>
      <c r="E10" s="44">
        <v>28</v>
      </c>
      <c r="F10" s="45">
        <f t="shared" ref="F10:F75" si="1">E10*2</f>
        <v>56</v>
      </c>
      <c r="G10" s="46">
        <f t="shared" ref="G10:G75" si="2">$C$5*$F10/$G$4</f>
        <v>840</v>
      </c>
      <c r="H10" s="46">
        <f t="shared" ref="H10:H75" si="3">$C$5*$F10/$G$4*2/3</f>
        <v>560</v>
      </c>
      <c r="I10" s="46">
        <f t="shared" ref="I10:I75" si="4">$C$5*$F10/$G$4*2/4</f>
        <v>420</v>
      </c>
      <c r="J10" s="46">
        <f t="shared" ref="J10:J75" si="5">$C$5*$F10/$G$4*2/5</f>
        <v>336</v>
      </c>
      <c r="K10" s="47">
        <f t="shared" ref="K10:K75" si="6">$C$5*$F10/$G$5</f>
        <v>560</v>
      </c>
      <c r="L10" s="47">
        <f t="shared" ref="L10:L75" si="7">$C$5*$F10/$G$5*2/3</f>
        <v>373.33333333333331</v>
      </c>
      <c r="M10" s="47">
        <f t="shared" ref="M10:M75" si="8">$C$5*$F10/$G$5*2/4</f>
        <v>280</v>
      </c>
      <c r="N10" s="47">
        <f t="shared" ref="N10:N75" si="9">$C$5*$F10/$G$5*2/5</f>
        <v>224</v>
      </c>
      <c r="O10" s="48">
        <f>$C$5*$F10/$G$6</f>
        <v>336</v>
      </c>
      <c r="Q10" s="41" t="str">
        <f t="shared" ref="Q10:Q75" si="10">PHONETIC(D10)</f>
        <v>アカシカイヒンコウエン</v>
      </c>
    </row>
    <row r="11" spans="2:17" x14ac:dyDescent="0.15">
      <c r="B11" s="41"/>
      <c r="C11" s="68" t="str">
        <f t="shared" si="0"/>
        <v>ア</v>
      </c>
      <c r="D11" s="43" t="s">
        <v>372</v>
      </c>
      <c r="E11" s="44">
        <v>9</v>
      </c>
      <c r="F11" s="45">
        <f t="shared" si="1"/>
        <v>18</v>
      </c>
      <c r="G11" s="46">
        <f t="shared" si="2"/>
        <v>270</v>
      </c>
      <c r="H11" s="46">
        <f t="shared" si="3"/>
        <v>180</v>
      </c>
      <c r="I11" s="46">
        <f t="shared" si="4"/>
        <v>135</v>
      </c>
      <c r="J11" s="46">
        <f t="shared" si="5"/>
        <v>108</v>
      </c>
      <c r="K11" s="47">
        <f t="shared" si="6"/>
        <v>180</v>
      </c>
      <c r="L11" s="47">
        <f t="shared" si="7"/>
        <v>120</v>
      </c>
      <c r="M11" s="47">
        <f t="shared" si="8"/>
        <v>90</v>
      </c>
      <c r="N11" s="47">
        <f t="shared" si="9"/>
        <v>72</v>
      </c>
      <c r="O11" s="48">
        <f t="shared" ref="O11:O86" si="11">$C$5*$F11/$G$6</f>
        <v>108</v>
      </c>
      <c r="Q11" s="41" t="str">
        <f t="shared" si="10"/>
        <v>アカシコウエンキュウギジョウ</v>
      </c>
    </row>
    <row r="12" spans="2:17" x14ac:dyDescent="0.15">
      <c r="B12" s="41"/>
      <c r="C12" s="68" t="str">
        <f t="shared" si="0"/>
        <v>ア</v>
      </c>
      <c r="D12" s="43" t="s">
        <v>373</v>
      </c>
      <c r="E12" s="44">
        <v>15</v>
      </c>
      <c r="F12" s="45">
        <f t="shared" si="1"/>
        <v>30</v>
      </c>
      <c r="G12" s="46">
        <f t="shared" si="2"/>
        <v>450</v>
      </c>
      <c r="H12" s="46">
        <f t="shared" si="3"/>
        <v>300</v>
      </c>
      <c r="I12" s="46">
        <f t="shared" si="4"/>
        <v>225</v>
      </c>
      <c r="J12" s="46">
        <f t="shared" si="5"/>
        <v>180</v>
      </c>
      <c r="K12" s="47">
        <f t="shared" si="6"/>
        <v>300</v>
      </c>
      <c r="L12" s="47">
        <f t="shared" si="7"/>
        <v>200</v>
      </c>
      <c r="M12" s="47">
        <f t="shared" si="8"/>
        <v>150</v>
      </c>
      <c r="N12" s="47">
        <f t="shared" si="9"/>
        <v>120</v>
      </c>
      <c r="O12" s="48">
        <f t="shared" si="11"/>
        <v>180</v>
      </c>
      <c r="Q12" s="41" t="str">
        <f t="shared" si="10"/>
        <v>アカシショウネンシゼンノイエ</v>
      </c>
    </row>
    <row r="13" spans="2:17" x14ac:dyDescent="0.15">
      <c r="B13" s="41"/>
      <c r="C13" s="68" t="str">
        <f t="shared" si="0"/>
        <v>ア</v>
      </c>
      <c r="D13" s="43" t="s">
        <v>374</v>
      </c>
      <c r="E13" s="44">
        <v>4</v>
      </c>
      <c r="F13" s="45">
        <f t="shared" si="1"/>
        <v>8</v>
      </c>
      <c r="G13" s="46">
        <f t="shared" si="2"/>
        <v>120</v>
      </c>
      <c r="H13" s="46">
        <f t="shared" si="3"/>
        <v>80</v>
      </c>
      <c r="I13" s="46">
        <f t="shared" si="4"/>
        <v>60</v>
      </c>
      <c r="J13" s="46">
        <f t="shared" si="5"/>
        <v>48</v>
      </c>
      <c r="K13" s="47">
        <f t="shared" si="6"/>
        <v>80</v>
      </c>
      <c r="L13" s="47">
        <f t="shared" si="7"/>
        <v>53.333333333333336</v>
      </c>
      <c r="M13" s="47">
        <f t="shared" si="8"/>
        <v>40</v>
      </c>
      <c r="N13" s="47">
        <f t="shared" si="9"/>
        <v>32</v>
      </c>
      <c r="O13" s="48">
        <f t="shared" si="11"/>
        <v>48</v>
      </c>
      <c r="Q13" s="41" t="str">
        <f t="shared" si="10"/>
        <v>アジサイコウエン</v>
      </c>
    </row>
    <row r="14" spans="2:17" x14ac:dyDescent="0.15">
      <c r="B14" s="41"/>
      <c r="C14" s="68" t="str">
        <f t="shared" si="0"/>
        <v>ア</v>
      </c>
      <c r="D14" s="49" t="s">
        <v>375</v>
      </c>
      <c r="E14" s="50">
        <v>60</v>
      </c>
      <c r="F14" s="45">
        <f t="shared" si="1"/>
        <v>120</v>
      </c>
      <c r="G14" s="46">
        <f t="shared" si="2"/>
        <v>1800</v>
      </c>
      <c r="H14" s="46">
        <f t="shared" si="3"/>
        <v>1200</v>
      </c>
      <c r="I14" s="46">
        <f t="shared" si="4"/>
        <v>900</v>
      </c>
      <c r="J14" s="46">
        <f t="shared" si="5"/>
        <v>720</v>
      </c>
      <c r="K14" s="47">
        <f t="shared" si="6"/>
        <v>1200</v>
      </c>
      <c r="L14" s="47">
        <f t="shared" si="7"/>
        <v>800</v>
      </c>
      <c r="M14" s="47">
        <f t="shared" si="8"/>
        <v>600</v>
      </c>
      <c r="N14" s="47">
        <f t="shared" si="9"/>
        <v>480</v>
      </c>
      <c r="O14" s="48">
        <f t="shared" si="11"/>
        <v>720</v>
      </c>
      <c r="Q14" s="41" t="str">
        <f t="shared" si="10"/>
        <v>アリオカショウガッコウ(イタミ)</v>
      </c>
    </row>
    <row r="15" spans="2:17" x14ac:dyDescent="0.15">
      <c r="B15" s="41"/>
      <c r="C15" s="68" t="str">
        <f t="shared" si="0"/>
        <v>ア</v>
      </c>
      <c r="D15" s="43" t="s">
        <v>376</v>
      </c>
      <c r="E15" s="44">
        <v>10</v>
      </c>
      <c r="F15" s="45">
        <f t="shared" si="1"/>
        <v>20</v>
      </c>
      <c r="G15" s="46">
        <f t="shared" si="2"/>
        <v>300</v>
      </c>
      <c r="H15" s="46">
        <f t="shared" si="3"/>
        <v>200</v>
      </c>
      <c r="I15" s="46">
        <f t="shared" si="4"/>
        <v>150</v>
      </c>
      <c r="J15" s="46">
        <f t="shared" si="5"/>
        <v>120</v>
      </c>
      <c r="K15" s="47">
        <f t="shared" si="6"/>
        <v>200</v>
      </c>
      <c r="L15" s="47">
        <f t="shared" si="7"/>
        <v>133.33333333333334</v>
      </c>
      <c r="M15" s="47">
        <f t="shared" si="8"/>
        <v>100</v>
      </c>
      <c r="N15" s="47">
        <f t="shared" si="9"/>
        <v>80</v>
      </c>
      <c r="O15" s="48">
        <f t="shared" si="11"/>
        <v>120</v>
      </c>
      <c r="Q15" s="41" t="str">
        <f t="shared" si="10"/>
        <v>アリセショウガッコウ</v>
      </c>
    </row>
    <row r="16" spans="2:17" x14ac:dyDescent="0.15">
      <c r="B16" s="41"/>
      <c r="C16" s="68" t="str">
        <f t="shared" si="0"/>
        <v>ア</v>
      </c>
      <c r="D16" s="43" t="s">
        <v>377</v>
      </c>
      <c r="E16" s="44">
        <v>40</v>
      </c>
      <c r="F16" s="45">
        <f t="shared" si="1"/>
        <v>80</v>
      </c>
      <c r="G16" s="46">
        <f t="shared" si="2"/>
        <v>1200</v>
      </c>
      <c r="H16" s="46">
        <f t="shared" si="3"/>
        <v>800</v>
      </c>
      <c r="I16" s="46">
        <f t="shared" si="4"/>
        <v>600</v>
      </c>
      <c r="J16" s="46">
        <f t="shared" si="5"/>
        <v>480</v>
      </c>
      <c r="K16" s="47">
        <f t="shared" si="6"/>
        <v>800</v>
      </c>
      <c r="L16" s="47">
        <f t="shared" si="7"/>
        <v>533.33333333333337</v>
      </c>
      <c r="M16" s="47">
        <f t="shared" si="8"/>
        <v>400</v>
      </c>
      <c r="N16" s="47">
        <f t="shared" si="9"/>
        <v>320</v>
      </c>
      <c r="O16" s="48">
        <f t="shared" si="11"/>
        <v>480</v>
      </c>
      <c r="Q16" s="41" t="str">
        <f t="shared" si="10"/>
        <v>アリノショウガッコウ</v>
      </c>
    </row>
    <row r="17" spans="2:17" x14ac:dyDescent="0.15">
      <c r="B17" s="41"/>
      <c r="C17" s="68" t="str">
        <f t="shared" si="0"/>
        <v>ア</v>
      </c>
      <c r="D17" s="43" t="s">
        <v>378</v>
      </c>
      <c r="E17" s="44">
        <v>55</v>
      </c>
      <c r="F17" s="45">
        <f t="shared" si="1"/>
        <v>110</v>
      </c>
      <c r="G17" s="46">
        <f t="shared" si="2"/>
        <v>1650</v>
      </c>
      <c r="H17" s="46">
        <f t="shared" si="3"/>
        <v>1100</v>
      </c>
      <c r="I17" s="46">
        <f t="shared" si="4"/>
        <v>825</v>
      </c>
      <c r="J17" s="46">
        <f t="shared" si="5"/>
        <v>660</v>
      </c>
      <c r="K17" s="47">
        <f t="shared" si="6"/>
        <v>1100</v>
      </c>
      <c r="L17" s="47">
        <f t="shared" si="7"/>
        <v>733.33333333333337</v>
      </c>
      <c r="M17" s="47">
        <f t="shared" si="8"/>
        <v>550</v>
      </c>
      <c r="N17" s="47">
        <f t="shared" si="9"/>
        <v>440</v>
      </c>
      <c r="O17" s="48">
        <f t="shared" si="11"/>
        <v>660</v>
      </c>
      <c r="Q17" s="41" t="str">
        <f t="shared" si="10"/>
        <v>アワジゴシキアスパ</v>
      </c>
    </row>
    <row r="18" spans="2:17" x14ac:dyDescent="0.15">
      <c r="B18" s="41"/>
      <c r="C18" s="68" t="str">
        <f t="shared" si="0"/>
        <v>ア</v>
      </c>
      <c r="D18" s="43" t="s">
        <v>379</v>
      </c>
      <c r="E18" s="44">
        <v>39</v>
      </c>
      <c r="F18" s="45">
        <f t="shared" si="1"/>
        <v>78</v>
      </c>
      <c r="G18" s="46">
        <f t="shared" si="2"/>
        <v>1170</v>
      </c>
      <c r="H18" s="46">
        <f t="shared" si="3"/>
        <v>780</v>
      </c>
      <c r="I18" s="46">
        <f t="shared" si="4"/>
        <v>585</v>
      </c>
      <c r="J18" s="46">
        <f t="shared" si="5"/>
        <v>468</v>
      </c>
      <c r="K18" s="47">
        <f t="shared" si="6"/>
        <v>780</v>
      </c>
      <c r="L18" s="47">
        <f t="shared" si="7"/>
        <v>520</v>
      </c>
      <c r="M18" s="47">
        <f t="shared" si="8"/>
        <v>390</v>
      </c>
      <c r="N18" s="47">
        <f t="shared" si="9"/>
        <v>312</v>
      </c>
      <c r="O18" s="48">
        <f t="shared" si="11"/>
        <v>468</v>
      </c>
      <c r="Q18" s="41" t="str">
        <f t="shared" si="10"/>
        <v>アワジサノウンドウコウエン</v>
      </c>
    </row>
    <row r="19" spans="2:17" x14ac:dyDescent="0.15">
      <c r="B19" s="41"/>
      <c r="C19" s="68" t="s">
        <v>380</v>
      </c>
      <c r="D19" s="43" t="s">
        <v>381</v>
      </c>
      <c r="E19" s="44">
        <v>26</v>
      </c>
      <c r="F19" s="45">
        <v>52</v>
      </c>
      <c r="G19" s="46">
        <v>845</v>
      </c>
      <c r="H19" s="46">
        <v>563</v>
      </c>
      <c r="I19" s="46">
        <v>423</v>
      </c>
      <c r="J19" s="46">
        <v>338</v>
      </c>
      <c r="K19" s="47">
        <v>563</v>
      </c>
      <c r="L19" s="47">
        <v>376</v>
      </c>
      <c r="M19" s="47">
        <v>282</v>
      </c>
      <c r="N19" s="47">
        <v>225</v>
      </c>
      <c r="O19" s="48">
        <v>338</v>
      </c>
      <c r="Q19" s="41" t="str">
        <f t="shared" si="10"/>
        <v>アワジヒガシウラサンパーク</v>
      </c>
    </row>
    <row r="20" spans="2:17" x14ac:dyDescent="0.15">
      <c r="B20" s="41"/>
      <c r="C20" s="68" t="str">
        <f t="shared" si="0"/>
        <v>イ</v>
      </c>
      <c r="D20" s="43" t="s">
        <v>382</v>
      </c>
      <c r="E20" s="44">
        <v>8</v>
      </c>
      <c r="F20" s="45">
        <f t="shared" si="1"/>
        <v>16</v>
      </c>
      <c r="G20" s="46">
        <f t="shared" si="2"/>
        <v>240</v>
      </c>
      <c r="H20" s="46">
        <f t="shared" si="3"/>
        <v>160</v>
      </c>
      <c r="I20" s="46">
        <f t="shared" si="4"/>
        <v>120</v>
      </c>
      <c r="J20" s="46">
        <f t="shared" si="5"/>
        <v>96</v>
      </c>
      <c r="K20" s="47">
        <f t="shared" si="6"/>
        <v>160</v>
      </c>
      <c r="L20" s="47">
        <f t="shared" si="7"/>
        <v>106.66666666666667</v>
      </c>
      <c r="M20" s="47">
        <f t="shared" si="8"/>
        <v>80</v>
      </c>
      <c r="N20" s="47">
        <f t="shared" si="9"/>
        <v>64</v>
      </c>
      <c r="O20" s="48">
        <f t="shared" si="11"/>
        <v>96</v>
      </c>
      <c r="Q20" s="41" t="str">
        <f t="shared" si="10"/>
        <v>イガワダニショウガッコウ</v>
      </c>
    </row>
    <row r="21" spans="2:17" x14ac:dyDescent="0.15">
      <c r="B21" s="41"/>
      <c r="C21" s="68" t="str">
        <f t="shared" si="0"/>
        <v>イ</v>
      </c>
      <c r="D21" s="43" t="s">
        <v>383</v>
      </c>
      <c r="E21" s="44">
        <v>21</v>
      </c>
      <c r="F21" s="45">
        <f t="shared" si="1"/>
        <v>42</v>
      </c>
      <c r="G21" s="46">
        <f t="shared" si="2"/>
        <v>630</v>
      </c>
      <c r="H21" s="46">
        <f t="shared" si="3"/>
        <v>420</v>
      </c>
      <c r="I21" s="46">
        <f t="shared" si="4"/>
        <v>315</v>
      </c>
      <c r="J21" s="46">
        <f t="shared" si="5"/>
        <v>252</v>
      </c>
      <c r="K21" s="47">
        <f t="shared" si="6"/>
        <v>420</v>
      </c>
      <c r="L21" s="47">
        <f t="shared" si="7"/>
        <v>280</v>
      </c>
      <c r="M21" s="47">
        <f t="shared" si="8"/>
        <v>210</v>
      </c>
      <c r="N21" s="47">
        <f t="shared" si="9"/>
        <v>168</v>
      </c>
      <c r="O21" s="48">
        <f t="shared" si="11"/>
        <v>252</v>
      </c>
      <c r="Q21" s="41" t="str">
        <f t="shared" si="10"/>
        <v>イソガミグランド</v>
      </c>
    </row>
    <row r="22" spans="2:17" x14ac:dyDescent="0.15">
      <c r="B22" s="41"/>
      <c r="C22" s="68" t="s">
        <v>384</v>
      </c>
      <c r="D22" s="43" t="s">
        <v>385</v>
      </c>
      <c r="E22" s="44">
        <v>10.5</v>
      </c>
      <c r="F22" s="45">
        <f t="shared" si="1"/>
        <v>21</v>
      </c>
      <c r="G22" s="46">
        <f t="shared" si="2"/>
        <v>315</v>
      </c>
      <c r="H22" s="46">
        <f t="shared" si="3"/>
        <v>210</v>
      </c>
      <c r="I22" s="46">
        <f t="shared" si="4"/>
        <v>157.5</v>
      </c>
      <c r="J22" s="46">
        <f t="shared" si="5"/>
        <v>126</v>
      </c>
      <c r="K22" s="47">
        <f t="shared" si="6"/>
        <v>210</v>
      </c>
      <c r="L22" s="47">
        <f t="shared" si="7"/>
        <v>140</v>
      </c>
      <c r="M22" s="47">
        <f t="shared" si="8"/>
        <v>105</v>
      </c>
      <c r="N22" s="47">
        <f t="shared" si="9"/>
        <v>84</v>
      </c>
      <c r="O22" s="48">
        <f t="shared" si="11"/>
        <v>126</v>
      </c>
      <c r="Q22" s="41" t="str">
        <f t="shared" si="10"/>
        <v>イブキノオカショウガッコウ</v>
      </c>
    </row>
    <row r="23" spans="2:17" x14ac:dyDescent="0.15">
      <c r="B23" s="41"/>
      <c r="C23" s="68" t="str">
        <f t="shared" si="0"/>
        <v>イ</v>
      </c>
      <c r="D23" s="43" t="s">
        <v>386</v>
      </c>
      <c r="E23" s="44">
        <v>10</v>
      </c>
      <c r="F23" s="45">
        <f t="shared" si="1"/>
        <v>20</v>
      </c>
      <c r="G23" s="46">
        <f>$C$5*$F23/$G$4</f>
        <v>300</v>
      </c>
      <c r="H23" s="46">
        <f>$C$5*$F23/$G$4*2/3</f>
        <v>200</v>
      </c>
      <c r="I23" s="46">
        <f>$C$5*$F23/$G$4*2/4</f>
        <v>150</v>
      </c>
      <c r="J23" s="46">
        <f>$C$5*$F23/$G$4*2/5</f>
        <v>120</v>
      </c>
      <c r="K23" s="47">
        <f>$C$5*$F23/$G$5</f>
        <v>200</v>
      </c>
      <c r="L23" s="47">
        <f>$C$5*$F23/$G$5*2/3</f>
        <v>133.33333333333334</v>
      </c>
      <c r="M23" s="47">
        <f>$C$5*$F23/$G$5*2/4</f>
        <v>100</v>
      </c>
      <c r="N23" s="47">
        <f>$C$5*$F23/$G$5*2/5</f>
        <v>80</v>
      </c>
      <c r="O23" s="48">
        <f>$C$5*$F23/$G$6</f>
        <v>120</v>
      </c>
      <c r="Q23" s="41" t="str">
        <f t="shared" si="10"/>
        <v>イブキニシショウガッコウ</v>
      </c>
    </row>
    <row r="24" spans="2:17" x14ac:dyDescent="0.15">
      <c r="B24" s="41"/>
      <c r="C24" s="68" t="str">
        <f t="shared" si="0"/>
        <v>イ</v>
      </c>
      <c r="D24" s="43" t="s">
        <v>387</v>
      </c>
      <c r="E24" s="44">
        <v>10</v>
      </c>
      <c r="F24" s="45">
        <f t="shared" si="1"/>
        <v>20</v>
      </c>
      <c r="G24" s="46">
        <f t="shared" si="2"/>
        <v>300</v>
      </c>
      <c r="H24" s="46">
        <f t="shared" si="3"/>
        <v>200</v>
      </c>
      <c r="I24" s="46">
        <f t="shared" si="4"/>
        <v>150</v>
      </c>
      <c r="J24" s="46">
        <f t="shared" si="5"/>
        <v>120</v>
      </c>
      <c r="K24" s="47">
        <f t="shared" si="6"/>
        <v>200</v>
      </c>
      <c r="L24" s="47">
        <f t="shared" si="7"/>
        <v>133.33333333333334</v>
      </c>
      <c r="M24" s="47">
        <f t="shared" si="8"/>
        <v>100</v>
      </c>
      <c r="N24" s="47">
        <f t="shared" si="9"/>
        <v>80</v>
      </c>
      <c r="O24" s="48">
        <f t="shared" si="11"/>
        <v>120</v>
      </c>
      <c r="Q24" s="41" t="str">
        <f t="shared" si="10"/>
        <v>イブキノモリ</v>
      </c>
    </row>
    <row r="25" spans="2:17" x14ac:dyDescent="0.15">
      <c r="B25" s="41"/>
      <c r="C25" s="68" t="str">
        <f t="shared" si="0"/>
        <v>イ</v>
      </c>
      <c r="D25" s="43" t="s">
        <v>388</v>
      </c>
      <c r="E25" s="44">
        <v>11</v>
      </c>
      <c r="F25" s="45">
        <f t="shared" si="1"/>
        <v>22</v>
      </c>
      <c r="G25" s="46">
        <f t="shared" si="2"/>
        <v>330</v>
      </c>
      <c r="H25" s="46">
        <f t="shared" si="3"/>
        <v>220</v>
      </c>
      <c r="I25" s="46">
        <f t="shared" si="4"/>
        <v>165</v>
      </c>
      <c r="J25" s="46">
        <f t="shared" si="5"/>
        <v>132</v>
      </c>
      <c r="K25" s="47">
        <f t="shared" si="6"/>
        <v>220</v>
      </c>
      <c r="L25" s="47">
        <f t="shared" si="7"/>
        <v>146.66666666666666</v>
      </c>
      <c r="M25" s="47">
        <f t="shared" si="8"/>
        <v>110</v>
      </c>
      <c r="N25" s="47">
        <f t="shared" si="9"/>
        <v>88</v>
      </c>
      <c r="O25" s="48">
        <f t="shared" si="11"/>
        <v>132</v>
      </c>
      <c r="Q25" s="41" t="str">
        <f t="shared" si="10"/>
        <v>イブキヒガシショウガッコウ</v>
      </c>
    </row>
    <row r="26" spans="2:17" x14ac:dyDescent="0.15">
      <c r="B26" s="41"/>
      <c r="C26" s="68" t="str">
        <f t="shared" si="0"/>
        <v>イ</v>
      </c>
      <c r="D26" s="43" t="s">
        <v>389</v>
      </c>
      <c r="E26" s="44">
        <v>65</v>
      </c>
      <c r="F26" s="45">
        <f t="shared" si="1"/>
        <v>130</v>
      </c>
      <c r="G26" s="46">
        <f t="shared" si="2"/>
        <v>1950</v>
      </c>
      <c r="H26" s="46">
        <f t="shared" si="3"/>
        <v>1300</v>
      </c>
      <c r="I26" s="46">
        <f t="shared" si="4"/>
        <v>975</v>
      </c>
      <c r="J26" s="46">
        <f t="shared" si="5"/>
        <v>780</v>
      </c>
      <c r="K26" s="47">
        <f t="shared" si="6"/>
        <v>1300</v>
      </c>
      <c r="L26" s="47">
        <f t="shared" si="7"/>
        <v>866.66666666666663</v>
      </c>
      <c r="M26" s="47">
        <f t="shared" si="8"/>
        <v>650</v>
      </c>
      <c r="N26" s="47">
        <f t="shared" si="9"/>
        <v>520</v>
      </c>
      <c r="O26" s="48">
        <f t="shared" si="11"/>
        <v>780</v>
      </c>
      <c r="Q26" s="41" t="str">
        <f t="shared" si="10"/>
        <v>イマダグランド</v>
      </c>
    </row>
    <row r="27" spans="2:17" x14ac:dyDescent="0.15">
      <c r="B27" s="41"/>
      <c r="C27" s="68" t="str">
        <f t="shared" si="0"/>
        <v>イ</v>
      </c>
      <c r="D27" s="43" t="s">
        <v>390</v>
      </c>
      <c r="E27" s="44">
        <v>21</v>
      </c>
      <c r="F27" s="45">
        <f t="shared" si="1"/>
        <v>42</v>
      </c>
      <c r="G27" s="46">
        <f t="shared" si="2"/>
        <v>630</v>
      </c>
      <c r="H27" s="46">
        <f t="shared" si="3"/>
        <v>420</v>
      </c>
      <c r="I27" s="46">
        <f t="shared" si="4"/>
        <v>315</v>
      </c>
      <c r="J27" s="46">
        <f t="shared" si="5"/>
        <v>252</v>
      </c>
      <c r="K27" s="47">
        <f t="shared" si="6"/>
        <v>420</v>
      </c>
      <c r="L27" s="47">
        <f t="shared" si="7"/>
        <v>280</v>
      </c>
      <c r="M27" s="47">
        <f t="shared" si="8"/>
        <v>210</v>
      </c>
      <c r="N27" s="47">
        <f t="shared" si="9"/>
        <v>168</v>
      </c>
      <c r="O27" s="48">
        <f t="shared" si="11"/>
        <v>252</v>
      </c>
      <c r="Q27" s="41" t="str">
        <f t="shared" si="10"/>
        <v>イワオカコウエングランド</v>
      </c>
    </row>
    <row r="28" spans="2:17" x14ac:dyDescent="0.15">
      <c r="B28" s="41"/>
      <c r="C28" s="68" t="str">
        <f t="shared" si="0"/>
        <v>イ</v>
      </c>
      <c r="D28" s="43" t="s">
        <v>391</v>
      </c>
      <c r="E28" s="44">
        <v>20</v>
      </c>
      <c r="F28" s="45">
        <f t="shared" si="1"/>
        <v>40</v>
      </c>
      <c r="G28" s="46">
        <f t="shared" si="2"/>
        <v>600</v>
      </c>
      <c r="H28" s="46">
        <f t="shared" si="3"/>
        <v>400</v>
      </c>
      <c r="I28" s="46">
        <f t="shared" si="4"/>
        <v>300</v>
      </c>
      <c r="J28" s="46">
        <f t="shared" si="5"/>
        <v>240</v>
      </c>
      <c r="K28" s="47">
        <f t="shared" si="6"/>
        <v>400</v>
      </c>
      <c r="L28" s="47">
        <f t="shared" si="7"/>
        <v>266.66666666666669</v>
      </c>
      <c r="M28" s="47">
        <f t="shared" si="8"/>
        <v>200</v>
      </c>
      <c r="N28" s="47">
        <f t="shared" si="9"/>
        <v>160</v>
      </c>
      <c r="O28" s="48">
        <f t="shared" si="11"/>
        <v>240</v>
      </c>
      <c r="Q28" s="41" t="str">
        <f t="shared" si="10"/>
        <v>イワオカショウガッコウ</v>
      </c>
    </row>
    <row r="29" spans="2:17" x14ac:dyDescent="0.15">
      <c r="B29" s="41"/>
      <c r="C29" s="68" t="s">
        <v>384</v>
      </c>
      <c r="D29" s="43" t="s">
        <v>392</v>
      </c>
      <c r="E29" s="44">
        <v>24</v>
      </c>
      <c r="F29" s="45">
        <v>48</v>
      </c>
      <c r="G29" s="46">
        <v>780</v>
      </c>
      <c r="H29" s="46">
        <v>520</v>
      </c>
      <c r="I29" s="46">
        <v>390</v>
      </c>
      <c r="J29" s="46">
        <v>312</v>
      </c>
      <c r="K29" s="47">
        <v>520</v>
      </c>
      <c r="L29" s="47">
        <v>347</v>
      </c>
      <c r="M29" s="47">
        <v>260</v>
      </c>
      <c r="N29" s="47">
        <v>208</v>
      </c>
      <c r="O29" s="48">
        <v>312</v>
      </c>
      <c r="Q29" s="41" t="str">
        <f t="shared" si="10"/>
        <v>イナミサンスポーツグランド</v>
      </c>
    </row>
    <row r="30" spans="2:17" x14ac:dyDescent="0.15">
      <c r="B30" s="41"/>
      <c r="C30" s="68" t="s">
        <v>384</v>
      </c>
      <c r="D30" s="43" t="s">
        <v>393</v>
      </c>
      <c r="E30" s="44">
        <v>26</v>
      </c>
      <c r="F30" s="45">
        <f t="shared" si="1"/>
        <v>52</v>
      </c>
      <c r="G30" s="46">
        <f t="shared" si="2"/>
        <v>780</v>
      </c>
      <c r="H30" s="46">
        <f t="shared" si="3"/>
        <v>520</v>
      </c>
      <c r="I30" s="46">
        <f t="shared" si="4"/>
        <v>390</v>
      </c>
      <c r="J30" s="46">
        <f t="shared" si="5"/>
        <v>312</v>
      </c>
      <c r="K30" s="47">
        <f t="shared" si="6"/>
        <v>520</v>
      </c>
      <c r="L30" s="47">
        <f t="shared" si="7"/>
        <v>346.66666666666669</v>
      </c>
      <c r="M30" s="47">
        <f t="shared" si="8"/>
        <v>260</v>
      </c>
      <c r="N30" s="47">
        <f t="shared" si="9"/>
        <v>208</v>
      </c>
      <c r="O30" s="48">
        <f t="shared" si="11"/>
        <v>312</v>
      </c>
      <c r="Q30" s="41" t="str">
        <f t="shared" si="10"/>
        <v>イナミチュウオウコウエン</v>
      </c>
    </row>
    <row r="31" spans="2:17" x14ac:dyDescent="0.15">
      <c r="B31" s="41"/>
      <c r="C31" s="68" t="s">
        <v>384</v>
      </c>
      <c r="D31" s="43" t="s">
        <v>394</v>
      </c>
      <c r="E31" s="44">
        <v>68</v>
      </c>
      <c r="F31" s="45">
        <v>136</v>
      </c>
      <c r="G31" s="46">
        <v>2210</v>
      </c>
      <c r="H31" s="46">
        <v>1473</v>
      </c>
      <c r="I31" s="46">
        <v>1105</v>
      </c>
      <c r="J31" s="46">
        <v>884</v>
      </c>
      <c r="K31" s="47">
        <v>1473</v>
      </c>
      <c r="L31" s="47">
        <v>982</v>
      </c>
      <c r="M31" s="47">
        <v>736</v>
      </c>
      <c r="N31" s="47">
        <v>589</v>
      </c>
      <c r="O31" s="48">
        <v>884</v>
      </c>
      <c r="Q31" s="41" t="str">
        <f t="shared" si="10"/>
        <v>イナガワチョウスポーツグランド</v>
      </c>
    </row>
    <row r="32" spans="2:17" x14ac:dyDescent="0.15">
      <c r="B32" s="41"/>
      <c r="C32" s="68" t="str">
        <f t="shared" si="0"/>
        <v>エ</v>
      </c>
      <c r="D32" s="43" t="s">
        <v>395</v>
      </c>
      <c r="E32" s="44">
        <v>15</v>
      </c>
      <c r="F32" s="45">
        <f t="shared" si="1"/>
        <v>30</v>
      </c>
      <c r="G32" s="46">
        <f t="shared" si="2"/>
        <v>450</v>
      </c>
      <c r="H32" s="46">
        <f t="shared" si="3"/>
        <v>300</v>
      </c>
      <c r="I32" s="46">
        <f t="shared" si="4"/>
        <v>225</v>
      </c>
      <c r="J32" s="46">
        <f t="shared" si="5"/>
        <v>180</v>
      </c>
      <c r="K32" s="47">
        <f t="shared" si="6"/>
        <v>300</v>
      </c>
      <c r="L32" s="47">
        <f t="shared" si="7"/>
        <v>200</v>
      </c>
      <c r="M32" s="47">
        <f t="shared" si="8"/>
        <v>150</v>
      </c>
      <c r="N32" s="47">
        <f t="shared" si="9"/>
        <v>120</v>
      </c>
      <c r="O32" s="48">
        <f t="shared" si="11"/>
        <v>180</v>
      </c>
      <c r="Q32" s="41" t="str">
        <f t="shared" si="10"/>
        <v>エイガシマショウガッコウ</v>
      </c>
    </row>
    <row r="33" spans="1:17" x14ac:dyDescent="0.15">
      <c r="B33" s="41"/>
      <c r="C33" s="68" t="str">
        <f t="shared" si="0"/>
        <v>オ</v>
      </c>
      <c r="D33" s="43" t="s">
        <v>396</v>
      </c>
      <c r="E33" s="44">
        <v>29</v>
      </c>
      <c r="F33" s="45">
        <f t="shared" si="1"/>
        <v>58</v>
      </c>
      <c r="G33" s="46">
        <f t="shared" si="2"/>
        <v>870</v>
      </c>
      <c r="H33" s="46">
        <f t="shared" si="3"/>
        <v>580</v>
      </c>
      <c r="I33" s="46">
        <f t="shared" si="4"/>
        <v>435</v>
      </c>
      <c r="J33" s="46">
        <f t="shared" si="5"/>
        <v>348</v>
      </c>
      <c r="K33" s="47">
        <f t="shared" si="6"/>
        <v>580</v>
      </c>
      <c r="L33" s="47">
        <f t="shared" si="7"/>
        <v>386.66666666666669</v>
      </c>
      <c r="M33" s="47">
        <f t="shared" si="8"/>
        <v>290</v>
      </c>
      <c r="N33" s="47">
        <f t="shared" si="9"/>
        <v>232</v>
      </c>
      <c r="O33" s="48">
        <f t="shared" si="11"/>
        <v>348</v>
      </c>
      <c r="Q33" s="41" t="str">
        <f t="shared" si="10"/>
        <v>オオイケショウガッコウ</v>
      </c>
    </row>
    <row r="34" spans="1:17" x14ac:dyDescent="0.15">
      <c r="B34" s="41"/>
      <c r="C34" s="68" t="str">
        <f t="shared" si="0"/>
        <v>オ</v>
      </c>
      <c r="D34" s="43" t="s">
        <v>397</v>
      </c>
      <c r="E34" s="44">
        <v>28</v>
      </c>
      <c r="F34" s="45">
        <f t="shared" si="1"/>
        <v>56</v>
      </c>
      <c r="G34" s="46">
        <f t="shared" si="2"/>
        <v>840</v>
      </c>
      <c r="H34" s="46">
        <f t="shared" si="3"/>
        <v>560</v>
      </c>
      <c r="I34" s="46">
        <f t="shared" si="4"/>
        <v>420</v>
      </c>
      <c r="J34" s="46">
        <f t="shared" si="5"/>
        <v>336</v>
      </c>
      <c r="K34" s="47">
        <f t="shared" si="6"/>
        <v>560</v>
      </c>
      <c r="L34" s="47">
        <f t="shared" si="7"/>
        <v>373.33333333333331</v>
      </c>
      <c r="M34" s="47">
        <f t="shared" si="8"/>
        <v>280</v>
      </c>
      <c r="N34" s="47">
        <f t="shared" si="9"/>
        <v>224</v>
      </c>
      <c r="O34" s="48">
        <f t="shared" si="11"/>
        <v>336</v>
      </c>
      <c r="Q34" s="41" t="str">
        <f t="shared" si="10"/>
        <v>オオハラヤマグランド</v>
      </c>
    </row>
    <row r="35" spans="1:17" x14ac:dyDescent="0.15">
      <c r="B35" s="41"/>
      <c r="C35" s="68" t="str">
        <f t="shared" si="0"/>
        <v>オ</v>
      </c>
      <c r="D35" s="43" t="s">
        <v>398</v>
      </c>
      <c r="E35" s="44">
        <v>19</v>
      </c>
      <c r="F35" s="45">
        <f t="shared" si="1"/>
        <v>38</v>
      </c>
      <c r="G35" s="46">
        <f t="shared" si="2"/>
        <v>570</v>
      </c>
      <c r="H35" s="46">
        <f t="shared" si="3"/>
        <v>380</v>
      </c>
      <c r="I35" s="46">
        <f t="shared" si="4"/>
        <v>285</v>
      </c>
      <c r="J35" s="46">
        <f t="shared" si="5"/>
        <v>228</v>
      </c>
      <c r="K35" s="47">
        <f t="shared" si="6"/>
        <v>380</v>
      </c>
      <c r="L35" s="47">
        <f t="shared" si="7"/>
        <v>253.33333333333334</v>
      </c>
      <c r="M35" s="47">
        <f t="shared" si="8"/>
        <v>190</v>
      </c>
      <c r="N35" s="47">
        <f t="shared" si="9"/>
        <v>152</v>
      </c>
      <c r="O35" s="48">
        <f t="shared" si="11"/>
        <v>228</v>
      </c>
      <c r="Q35" s="41" t="str">
        <f t="shared" si="10"/>
        <v>オシベダニショウガッコウ</v>
      </c>
    </row>
    <row r="36" spans="1:17" x14ac:dyDescent="0.15">
      <c r="B36" s="41"/>
      <c r="C36" s="67" t="str">
        <f t="shared" si="0"/>
        <v>カ</v>
      </c>
      <c r="D36" s="43" t="s">
        <v>399</v>
      </c>
      <c r="E36" s="44">
        <v>25</v>
      </c>
      <c r="F36" s="45">
        <f t="shared" si="1"/>
        <v>50</v>
      </c>
      <c r="G36" s="46">
        <f t="shared" si="2"/>
        <v>750</v>
      </c>
      <c r="H36" s="46">
        <f t="shared" si="3"/>
        <v>500</v>
      </c>
      <c r="I36" s="46">
        <f t="shared" si="4"/>
        <v>375</v>
      </c>
      <c r="J36" s="46">
        <f t="shared" si="5"/>
        <v>300</v>
      </c>
      <c r="K36" s="47">
        <f t="shared" si="6"/>
        <v>500</v>
      </c>
      <c r="L36" s="47">
        <f t="shared" si="7"/>
        <v>333.33333333333331</v>
      </c>
      <c r="M36" s="47">
        <f t="shared" si="8"/>
        <v>250</v>
      </c>
      <c r="N36" s="47">
        <f t="shared" si="9"/>
        <v>200</v>
      </c>
      <c r="O36" s="48">
        <f t="shared" si="11"/>
        <v>300</v>
      </c>
      <c r="Q36" s="41" t="str">
        <f t="shared" si="10"/>
        <v>カガクギジュツコウコウ</v>
      </c>
    </row>
    <row r="37" spans="1:17" x14ac:dyDescent="0.15">
      <c r="B37" s="41"/>
      <c r="C37" s="67" t="str">
        <f t="shared" si="0"/>
        <v>ガ</v>
      </c>
      <c r="D37" s="43" t="s">
        <v>400</v>
      </c>
      <c r="E37" s="44">
        <v>8</v>
      </c>
      <c r="F37" s="45">
        <f t="shared" si="1"/>
        <v>16</v>
      </c>
      <c r="G37" s="46">
        <f t="shared" si="2"/>
        <v>240</v>
      </c>
      <c r="H37" s="46">
        <f t="shared" si="3"/>
        <v>160</v>
      </c>
      <c r="I37" s="46">
        <f t="shared" si="4"/>
        <v>120</v>
      </c>
      <c r="J37" s="46">
        <f t="shared" si="5"/>
        <v>96</v>
      </c>
      <c r="K37" s="47">
        <f t="shared" si="6"/>
        <v>160</v>
      </c>
      <c r="L37" s="47">
        <f t="shared" si="7"/>
        <v>106.66666666666667</v>
      </c>
      <c r="M37" s="47">
        <f t="shared" si="8"/>
        <v>80</v>
      </c>
      <c r="N37" s="47">
        <f t="shared" si="9"/>
        <v>64</v>
      </c>
      <c r="O37" s="48">
        <f t="shared" si="11"/>
        <v>96</v>
      </c>
      <c r="Q37" s="41" t="str">
        <f t="shared" si="10"/>
        <v>ガクエンヒガシマチショウガッコウ</v>
      </c>
    </row>
    <row r="38" spans="1:17" x14ac:dyDescent="0.15">
      <c r="B38" s="41"/>
      <c r="C38" s="67" t="str">
        <f t="shared" si="0"/>
        <v>カ</v>
      </c>
      <c r="D38" s="43" t="s">
        <v>401</v>
      </c>
      <c r="E38" s="44">
        <v>27</v>
      </c>
      <c r="F38" s="45">
        <f t="shared" si="1"/>
        <v>54</v>
      </c>
      <c r="G38" s="46">
        <f t="shared" si="2"/>
        <v>810</v>
      </c>
      <c r="H38" s="46">
        <f t="shared" si="3"/>
        <v>540</v>
      </c>
      <c r="I38" s="46">
        <f t="shared" si="4"/>
        <v>405</v>
      </c>
      <c r="J38" s="46">
        <f t="shared" si="5"/>
        <v>324</v>
      </c>
      <c r="K38" s="47">
        <f t="shared" si="6"/>
        <v>540</v>
      </c>
      <c r="L38" s="47">
        <f t="shared" si="7"/>
        <v>360</v>
      </c>
      <c r="M38" s="47">
        <f t="shared" si="8"/>
        <v>270</v>
      </c>
      <c r="N38" s="47">
        <f t="shared" si="9"/>
        <v>216</v>
      </c>
      <c r="O38" s="48">
        <f t="shared" si="11"/>
        <v>324</v>
      </c>
      <c r="Q38" s="41" t="str">
        <f t="shared" si="10"/>
        <v>カコガワショウガッコウ</v>
      </c>
    </row>
    <row r="39" spans="1:17" x14ac:dyDescent="0.15">
      <c r="B39" s="41"/>
      <c r="C39" s="67" t="str">
        <f t="shared" si="0"/>
        <v>カ</v>
      </c>
      <c r="D39" s="43" t="s">
        <v>402</v>
      </c>
      <c r="E39" s="44">
        <v>26</v>
      </c>
      <c r="F39" s="45">
        <f t="shared" si="1"/>
        <v>52</v>
      </c>
      <c r="G39" s="46">
        <f t="shared" si="2"/>
        <v>780</v>
      </c>
      <c r="H39" s="46">
        <f t="shared" si="3"/>
        <v>520</v>
      </c>
      <c r="I39" s="46">
        <f t="shared" si="4"/>
        <v>390</v>
      </c>
      <c r="J39" s="46">
        <f t="shared" si="5"/>
        <v>312</v>
      </c>
      <c r="K39" s="47">
        <f t="shared" si="6"/>
        <v>520</v>
      </c>
      <c r="L39" s="47">
        <f t="shared" si="7"/>
        <v>346.66666666666669</v>
      </c>
      <c r="M39" s="47">
        <f t="shared" si="8"/>
        <v>260</v>
      </c>
      <c r="N39" s="47">
        <f t="shared" si="9"/>
        <v>208</v>
      </c>
      <c r="O39" s="48">
        <f t="shared" si="11"/>
        <v>312</v>
      </c>
      <c r="Q39" s="41" t="str">
        <f t="shared" si="10"/>
        <v>カコガワノグチキタショウガッコウ</v>
      </c>
    </row>
    <row r="40" spans="1:17" x14ac:dyDescent="0.15">
      <c r="B40" s="41"/>
      <c r="C40" s="67" t="str">
        <f t="shared" si="0"/>
        <v>カ</v>
      </c>
      <c r="D40" s="43" t="s">
        <v>403</v>
      </c>
      <c r="E40" s="44">
        <v>13</v>
      </c>
      <c r="F40" s="45">
        <f t="shared" si="1"/>
        <v>26</v>
      </c>
      <c r="G40" s="46">
        <f t="shared" si="2"/>
        <v>390</v>
      </c>
      <c r="H40" s="46">
        <f t="shared" si="3"/>
        <v>260</v>
      </c>
      <c r="I40" s="46">
        <f t="shared" si="4"/>
        <v>195</v>
      </c>
      <c r="J40" s="46">
        <f t="shared" si="5"/>
        <v>156</v>
      </c>
      <c r="K40" s="47">
        <f t="shared" si="6"/>
        <v>260</v>
      </c>
      <c r="L40" s="47">
        <f t="shared" si="7"/>
        <v>173.33333333333334</v>
      </c>
      <c r="M40" s="47">
        <f t="shared" si="8"/>
        <v>130</v>
      </c>
      <c r="N40" s="47">
        <f t="shared" si="9"/>
        <v>104</v>
      </c>
      <c r="O40" s="48">
        <f t="shared" si="11"/>
        <v>156</v>
      </c>
      <c r="Q40" s="41" t="str">
        <f t="shared" si="10"/>
        <v>カコガワノグチショウガッコウ</v>
      </c>
    </row>
    <row r="41" spans="1:17" x14ac:dyDescent="0.15">
      <c r="B41" s="41"/>
      <c r="C41" s="67" t="s">
        <v>404</v>
      </c>
      <c r="D41" s="43" t="s">
        <v>405</v>
      </c>
      <c r="E41" s="44">
        <v>35</v>
      </c>
      <c r="F41" s="45">
        <v>70</v>
      </c>
      <c r="G41" s="46">
        <v>1138</v>
      </c>
      <c r="H41" s="46">
        <v>758</v>
      </c>
      <c r="I41" s="46">
        <v>569</v>
      </c>
      <c r="J41" s="46">
        <v>455</v>
      </c>
      <c r="K41" s="47">
        <v>758</v>
      </c>
      <c r="L41" s="47">
        <v>506</v>
      </c>
      <c r="M41" s="47">
        <v>379</v>
      </c>
      <c r="N41" s="47">
        <v>303</v>
      </c>
      <c r="O41" s="48">
        <v>455</v>
      </c>
      <c r="Q41" s="41" t="str">
        <f t="shared" si="10"/>
        <v>カサイシゼンボウグリーンパーク</v>
      </c>
    </row>
    <row r="42" spans="1:17" x14ac:dyDescent="0.15">
      <c r="B42" s="41"/>
      <c r="C42" s="67" t="str">
        <f t="shared" si="0"/>
        <v>カ</v>
      </c>
      <c r="D42" s="43" t="s">
        <v>406</v>
      </c>
      <c r="E42" s="44">
        <v>15</v>
      </c>
      <c r="F42" s="45">
        <f t="shared" si="1"/>
        <v>30</v>
      </c>
      <c r="G42" s="46">
        <f t="shared" si="2"/>
        <v>450</v>
      </c>
      <c r="H42" s="46">
        <f t="shared" si="3"/>
        <v>300</v>
      </c>
      <c r="I42" s="46">
        <f t="shared" si="4"/>
        <v>225</v>
      </c>
      <c r="J42" s="46">
        <f t="shared" si="5"/>
        <v>180</v>
      </c>
      <c r="K42" s="47">
        <f t="shared" si="6"/>
        <v>300</v>
      </c>
      <c r="L42" s="47">
        <f t="shared" si="7"/>
        <v>200</v>
      </c>
      <c r="M42" s="47">
        <f t="shared" si="8"/>
        <v>150</v>
      </c>
      <c r="N42" s="47">
        <f t="shared" si="9"/>
        <v>120</v>
      </c>
      <c r="O42" s="48">
        <f t="shared" si="11"/>
        <v>180</v>
      </c>
      <c r="Q42" s="41" t="str">
        <f t="shared" si="10"/>
        <v>カスガダイショウガッコウ</v>
      </c>
    </row>
    <row r="43" spans="1:17" x14ac:dyDescent="0.15">
      <c r="A43" s="30" t="s">
        <v>407</v>
      </c>
      <c r="B43" s="41"/>
      <c r="C43" s="67" t="str">
        <f>MID(Q43,1,1)</f>
        <v>カ</v>
      </c>
      <c r="D43" s="51" t="s">
        <v>408</v>
      </c>
      <c r="E43" s="52">
        <v>0</v>
      </c>
      <c r="F43" s="45">
        <f>E43*2</f>
        <v>0</v>
      </c>
      <c r="G43" s="46">
        <f t="shared" si="2"/>
        <v>0</v>
      </c>
      <c r="H43" s="46">
        <f t="shared" si="3"/>
        <v>0</v>
      </c>
      <c r="I43" s="46">
        <f t="shared" si="4"/>
        <v>0</v>
      </c>
      <c r="J43" s="46">
        <f t="shared" si="5"/>
        <v>0</v>
      </c>
      <c r="K43" s="47">
        <f t="shared" si="6"/>
        <v>0</v>
      </c>
      <c r="L43" s="47">
        <f t="shared" si="7"/>
        <v>0</v>
      </c>
      <c r="M43" s="47">
        <f t="shared" si="8"/>
        <v>0</v>
      </c>
      <c r="N43" s="47">
        <f t="shared" si="9"/>
        <v>0</v>
      </c>
      <c r="O43" s="48">
        <f t="shared" si="11"/>
        <v>0</v>
      </c>
      <c r="Q43" s="41" t="str">
        <f>PHONETIC(D43)</f>
        <v>カスミガオカショウガッコウ</v>
      </c>
    </row>
    <row r="44" spans="1:17" x14ac:dyDescent="0.15">
      <c r="B44" s="41"/>
      <c r="C44" s="67" t="str">
        <f t="shared" si="0"/>
        <v>カ</v>
      </c>
      <c r="D44" s="43" t="s">
        <v>409</v>
      </c>
      <c r="E44" s="44">
        <v>11</v>
      </c>
      <c r="F44" s="45">
        <f t="shared" si="1"/>
        <v>22</v>
      </c>
      <c r="G44" s="46">
        <f t="shared" si="2"/>
        <v>330</v>
      </c>
      <c r="H44" s="46">
        <f t="shared" si="3"/>
        <v>220</v>
      </c>
      <c r="I44" s="46">
        <f t="shared" si="4"/>
        <v>165</v>
      </c>
      <c r="J44" s="46">
        <f t="shared" si="5"/>
        <v>132</v>
      </c>
      <c r="K44" s="47">
        <f t="shared" si="6"/>
        <v>220</v>
      </c>
      <c r="L44" s="47">
        <f t="shared" si="7"/>
        <v>146.66666666666666</v>
      </c>
      <c r="M44" s="47">
        <f t="shared" si="8"/>
        <v>110</v>
      </c>
      <c r="N44" s="47">
        <f t="shared" si="9"/>
        <v>88</v>
      </c>
      <c r="O44" s="48">
        <f t="shared" si="11"/>
        <v>132</v>
      </c>
      <c r="Q44" s="41" t="str">
        <f t="shared" si="10"/>
        <v>カミノタニショウガッコウ</v>
      </c>
    </row>
    <row r="45" spans="1:17" x14ac:dyDescent="0.15">
      <c r="B45" s="41"/>
      <c r="C45" s="67" t="str">
        <f t="shared" si="0"/>
        <v>カ</v>
      </c>
      <c r="D45" s="43" t="s">
        <v>410</v>
      </c>
      <c r="E45" s="44">
        <v>13</v>
      </c>
      <c r="F45" s="45">
        <f t="shared" si="1"/>
        <v>26</v>
      </c>
      <c r="G45" s="46">
        <f t="shared" si="2"/>
        <v>390</v>
      </c>
      <c r="H45" s="46">
        <f t="shared" si="3"/>
        <v>260</v>
      </c>
      <c r="I45" s="46">
        <f t="shared" si="4"/>
        <v>195</v>
      </c>
      <c r="J45" s="46">
        <f t="shared" si="5"/>
        <v>156</v>
      </c>
      <c r="K45" s="47">
        <f t="shared" si="6"/>
        <v>260</v>
      </c>
      <c r="L45" s="47">
        <f t="shared" si="7"/>
        <v>173.33333333333334</v>
      </c>
      <c r="M45" s="47">
        <f t="shared" si="8"/>
        <v>130</v>
      </c>
      <c r="N45" s="47">
        <f t="shared" si="9"/>
        <v>104</v>
      </c>
      <c r="O45" s="48">
        <f t="shared" si="11"/>
        <v>156</v>
      </c>
      <c r="Q45" s="41" t="str">
        <f t="shared" si="10"/>
        <v>カリバダイショウガッコウ</v>
      </c>
    </row>
    <row r="46" spans="1:17" x14ac:dyDescent="0.15">
      <c r="B46" s="41"/>
      <c r="C46" s="67" t="str">
        <f t="shared" si="0"/>
        <v>カ</v>
      </c>
      <c r="D46" s="43" t="s">
        <v>411</v>
      </c>
      <c r="E46" s="44">
        <v>8</v>
      </c>
      <c r="F46" s="45">
        <f t="shared" si="1"/>
        <v>16</v>
      </c>
      <c r="G46" s="46">
        <f t="shared" si="2"/>
        <v>240</v>
      </c>
      <c r="H46" s="46">
        <f t="shared" si="3"/>
        <v>160</v>
      </c>
      <c r="I46" s="46">
        <f t="shared" si="4"/>
        <v>120</v>
      </c>
      <c r="J46" s="46">
        <f t="shared" si="5"/>
        <v>96</v>
      </c>
      <c r="K46" s="47">
        <f t="shared" si="6"/>
        <v>160</v>
      </c>
      <c r="L46" s="47">
        <f t="shared" si="7"/>
        <v>106.66666666666667</v>
      </c>
      <c r="M46" s="47">
        <f t="shared" si="8"/>
        <v>80</v>
      </c>
      <c r="N46" s="47">
        <f t="shared" si="9"/>
        <v>64</v>
      </c>
      <c r="O46" s="48">
        <f t="shared" si="11"/>
        <v>96</v>
      </c>
      <c r="Q46" s="41" t="str">
        <f t="shared" si="10"/>
        <v>カンゴダイガクグランド</v>
      </c>
    </row>
    <row r="47" spans="1:17" x14ac:dyDescent="0.15">
      <c r="B47" s="41"/>
      <c r="C47" s="67" t="str">
        <f t="shared" si="0"/>
        <v>カ</v>
      </c>
      <c r="D47" s="43" t="s">
        <v>412</v>
      </c>
      <c r="E47" s="44">
        <v>20</v>
      </c>
      <c r="F47" s="45">
        <f t="shared" si="1"/>
        <v>40</v>
      </c>
      <c r="G47" s="46">
        <f t="shared" si="2"/>
        <v>600</v>
      </c>
      <c r="H47" s="46">
        <f t="shared" si="3"/>
        <v>400</v>
      </c>
      <c r="I47" s="46">
        <f t="shared" si="4"/>
        <v>300</v>
      </c>
      <c r="J47" s="46">
        <f t="shared" si="5"/>
        <v>240</v>
      </c>
      <c r="K47" s="47">
        <f t="shared" si="6"/>
        <v>400</v>
      </c>
      <c r="L47" s="47">
        <f t="shared" si="7"/>
        <v>266.66666666666669</v>
      </c>
      <c r="M47" s="47">
        <f t="shared" si="8"/>
        <v>200</v>
      </c>
      <c r="N47" s="47">
        <f t="shared" si="9"/>
        <v>160</v>
      </c>
      <c r="O47" s="48">
        <f t="shared" si="11"/>
        <v>240</v>
      </c>
      <c r="Q47" s="41" t="str">
        <f t="shared" si="10"/>
        <v>カンデコウエングランド</v>
      </c>
    </row>
    <row r="48" spans="1:17" x14ac:dyDescent="0.15">
      <c r="B48" s="41"/>
      <c r="C48" s="67" t="str">
        <f t="shared" si="0"/>
        <v>キ</v>
      </c>
      <c r="D48" s="43" t="s">
        <v>413</v>
      </c>
      <c r="E48" s="44">
        <v>40</v>
      </c>
      <c r="F48" s="45">
        <f t="shared" si="1"/>
        <v>80</v>
      </c>
      <c r="G48" s="46">
        <f t="shared" si="2"/>
        <v>1200</v>
      </c>
      <c r="H48" s="46">
        <f t="shared" si="3"/>
        <v>800</v>
      </c>
      <c r="I48" s="46">
        <f t="shared" si="4"/>
        <v>600</v>
      </c>
      <c r="J48" s="46">
        <f t="shared" si="5"/>
        <v>480</v>
      </c>
      <c r="K48" s="47">
        <f t="shared" si="6"/>
        <v>800</v>
      </c>
      <c r="L48" s="47">
        <f t="shared" si="7"/>
        <v>533.33333333333337</v>
      </c>
      <c r="M48" s="47">
        <f t="shared" si="8"/>
        <v>400</v>
      </c>
      <c r="N48" s="47">
        <f t="shared" si="9"/>
        <v>320</v>
      </c>
      <c r="O48" s="48">
        <f t="shared" si="11"/>
        <v>480</v>
      </c>
      <c r="Q48" s="41" t="str">
        <f t="shared" si="10"/>
        <v>キタコウベデンエングランド</v>
      </c>
    </row>
    <row r="49" spans="2:17" x14ac:dyDescent="0.15">
      <c r="B49" s="41"/>
      <c r="C49" s="67" t="str">
        <f t="shared" si="0"/>
        <v>キ</v>
      </c>
      <c r="D49" s="43" t="s">
        <v>414</v>
      </c>
      <c r="E49" s="44">
        <v>18</v>
      </c>
      <c r="F49" s="45">
        <f t="shared" si="1"/>
        <v>36</v>
      </c>
      <c r="G49" s="46">
        <f t="shared" si="2"/>
        <v>540</v>
      </c>
      <c r="H49" s="46">
        <f t="shared" si="3"/>
        <v>360</v>
      </c>
      <c r="I49" s="46">
        <f t="shared" si="4"/>
        <v>270</v>
      </c>
      <c r="J49" s="46">
        <f t="shared" si="5"/>
        <v>216</v>
      </c>
      <c r="K49" s="47">
        <f t="shared" si="6"/>
        <v>360</v>
      </c>
      <c r="L49" s="47">
        <f t="shared" si="7"/>
        <v>240</v>
      </c>
      <c r="M49" s="47">
        <f t="shared" si="8"/>
        <v>180</v>
      </c>
      <c r="N49" s="47">
        <f t="shared" si="9"/>
        <v>144</v>
      </c>
      <c r="O49" s="48">
        <f t="shared" si="11"/>
        <v>216</v>
      </c>
      <c r="Q49" s="41" t="str">
        <f t="shared" si="10"/>
        <v>キヅショウガッコウ</v>
      </c>
    </row>
    <row r="50" spans="2:17" x14ac:dyDescent="0.15">
      <c r="B50" s="41"/>
      <c r="C50" s="67" t="s">
        <v>415</v>
      </c>
      <c r="D50" s="43" t="s">
        <v>416</v>
      </c>
      <c r="E50" s="44">
        <v>20</v>
      </c>
      <c r="F50" s="45">
        <f t="shared" si="1"/>
        <v>40</v>
      </c>
      <c r="G50" s="46">
        <f>$C$5*$F50/$G$4</f>
        <v>600</v>
      </c>
      <c r="H50" s="46">
        <f>$C$5*$F50/$G$4*2/3</f>
        <v>400</v>
      </c>
      <c r="I50" s="46">
        <f>$C$5*$F50/$G$4*2/4</f>
        <v>300</v>
      </c>
      <c r="J50" s="46">
        <f>$C$5*$F50/$G$4*2/5</f>
        <v>240</v>
      </c>
      <c r="K50" s="47">
        <f>$C$5*$F50/$G$5</f>
        <v>400</v>
      </c>
      <c r="L50" s="47">
        <f>$C$5*$F50/$G$5*2/3</f>
        <v>266.66666666666669</v>
      </c>
      <c r="M50" s="47">
        <f>$C$5*$F50/$G$5*2/4</f>
        <v>200</v>
      </c>
      <c r="N50" s="47">
        <f>$C$5*$F50/$G$5*2/5</f>
        <v>160</v>
      </c>
      <c r="O50" s="48">
        <f>$C$5*$F50/$G$6</f>
        <v>240</v>
      </c>
      <c r="Q50" s="41" t="str">
        <f t="shared" si="10"/>
        <v>KFPイワオカグランド</v>
      </c>
    </row>
    <row r="51" spans="2:17" x14ac:dyDescent="0.15">
      <c r="B51" s="41"/>
      <c r="C51" s="67" t="str">
        <f t="shared" si="0"/>
        <v>コ</v>
      </c>
      <c r="D51" s="43" t="s">
        <v>417</v>
      </c>
      <c r="E51" s="44">
        <v>15</v>
      </c>
      <c r="F51" s="45">
        <f t="shared" si="1"/>
        <v>30</v>
      </c>
      <c r="G51" s="46">
        <f t="shared" si="2"/>
        <v>450</v>
      </c>
      <c r="H51" s="46">
        <f t="shared" si="3"/>
        <v>300</v>
      </c>
      <c r="I51" s="46">
        <f t="shared" si="4"/>
        <v>225</v>
      </c>
      <c r="J51" s="46">
        <f t="shared" si="5"/>
        <v>180</v>
      </c>
      <c r="K51" s="47">
        <f t="shared" si="6"/>
        <v>300</v>
      </c>
      <c r="L51" s="47">
        <f t="shared" si="7"/>
        <v>200</v>
      </c>
      <c r="M51" s="47">
        <f t="shared" si="8"/>
        <v>150</v>
      </c>
      <c r="N51" s="47">
        <f t="shared" si="9"/>
        <v>120</v>
      </c>
      <c r="O51" s="48">
        <f t="shared" si="11"/>
        <v>180</v>
      </c>
      <c r="Q51" s="41" t="str">
        <f t="shared" si="10"/>
        <v>コウジダイショウガッコウ</v>
      </c>
    </row>
    <row r="52" spans="2:17" x14ac:dyDescent="0.15">
      <c r="B52" s="41"/>
      <c r="C52" s="67" t="str">
        <f t="shared" si="0"/>
        <v>コ</v>
      </c>
      <c r="D52" s="43" t="s">
        <v>418</v>
      </c>
      <c r="E52" s="44">
        <v>20</v>
      </c>
      <c r="F52" s="45">
        <f t="shared" si="1"/>
        <v>40</v>
      </c>
      <c r="G52" s="46">
        <f t="shared" si="2"/>
        <v>600</v>
      </c>
      <c r="H52" s="46">
        <f t="shared" si="3"/>
        <v>400</v>
      </c>
      <c r="I52" s="46">
        <f t="shared" si="4"/>
        <v>300</v>
      </c>
      <c r="J52" s="46">
        <f t="shared" si="5"/>
        <v>240</v>
      </c>
      <c r="K52" s="47">
        <f t="shared" si="6"/>
        <v>400</v>
      </c>
      <c r="L52" s="47">
        <f t="shared" si="7"/>
        <v>266.66666666666669</v>
      </c>
      <c r="M52" s="47">
        <f t="shared" si="8"/>
        <v>200</v>
      </c>
      <c r="N52" s="47">
        <f t="shared" si="9"/>
        <v>160</v>
      </c>
      <c r="O52" s="48">
        <f t="shared" si="11"/>
        <v>240</v>
      </c>
      <c r="Q52" s="41" t="str">
        <f t="shared" si="10"/>
        <v>コウベフットボールパークイワオカ</v>
      </c>
    </row>
    <row r="53" spans="2:17" x14ac:dyDescent="0.15">
      <c r="B53" s="41"/>
      <c r="C53" s="67" t="s">
        <v>419</v>
      </c>
      <c r="D53" s="43" t="s">
        <v>420</v>
      </c>
      <c r="E53" s="44">
        <v>34</v>
      </c>
      <c r="F53" s="45">
        <v>68</v>
      </c>
      <c r="G53" s="46">
        <v>1105</v>
      </c>
      <c r="H53" s="46">
        <v>736</v>
      </c>
      <c r="I53" s="46">
        <v>552</v>
      </c>
      <c r="J53" s="46">
        <v>442</v>
      </c>
      <c r="K53" s="47">
        <v>736</v>
      </c>
      <c r="L53" s="47">
        <v>490</v>
      </c>
      <c r="M53" s="47">
        <v>368</v>
      </c>
      <c r="N53" s="47">
        <v>294</v>
      </c>
      <c r="O53" s="48">
        <v>442</v>
      </c>
      <c r="Q53" s="41" t="str">
        <f t="shared" si="10"/>
        <v>コウベセイコウタカサゴグランド</v>
      </c>
    </row>
    <row r="54" spans="2:17" x14ac:dyDescent="0.15">
      <c r="B54" s="41"/>
      <c r="C54" s="67" t="str">
        <f t="shared" si="0"/>
        <v>コ</v>
      </c>
      <c r="D54" s="43" t="s">
        <v>421</v>
      </c>
      <c r="E54" s="44">
        <v>29</v>
      </c>
      <c r="F54" s="45">
        <f t="shared" si="1"/>
        <v>58</v>
      </c>
      <c r="G54" s="46">
        <f t="shared" si="2"/>
        <v>870</v>
      </c>
      <c r="H54" s="46">
        <f t="shared" si="3"/>
        <v>580</v>
      </c>
      <c r="I54" s="46">
        <f t="shared" si="4"/>
        <v>435</v>
      </c>
      <c r="J54" s="46">
        <f t="shared" si="5"/>
        <v>348</v>
      </c>
      <c r="K54" s="47">
        <f t="shared" si="6"/>
        <v>580</v>
      </c>
      <c r="L54" s="47">
        <f t="shared" si="7"/>
        <v>386.66666666666669</v>
      </c>
      <c r="M54" s="47">
        <f t="shared" si="8"/>
        <v>290</v>
      </c>
      <c r="N54" s="47">
        <f t="shared" si="9"/>
        <v>232</v>
      </c>
      <c r="O54" s="48">
        <f t="shared" si="11"/>
        <v>348</v>
      </c>
      <c r="Q54" s="41" t="str">
        <f t="shared" si="10"/>
        <v>コウヨウショウガッコウ</v>
      </c>
    </row>
    <row r="55" spans="2:17" x14ac:dyDescent="0.15">
      <c r="B55" s="41"/>
      <c r="C55" s="67" t="str">
        <f t="shared" si="0"/>
        <v>コ</v>
      </c>
      <c r="D55" s="43" t="s">
        <v>422</v>
      </c>
      <c r="E55" s="44">
        <v>6</v>
      </c>
      <c r="F55" s="45">
        <f t="shared" si="1"/>
        <v>12</v>
      </c>
      <c r="G55" s="46">
        <f t="shared" si="2"/>
        <v>180</v>
      </c>
      <c r="H55" s="46">
        <f t="shared" si="3"/>
        <v>120</v>
      </c>
      <c r="I55" s="46">
        <f t="shared" si="4"/>
        <v>90</v>
      </c>
      <c r="J55" s="46">
        <f t="shared" si="5"/>
        <v>72</v>
      </c>
      <c r="K55" s="47">
        <f t="shared" si="6"/>
        <v>120</v>
      </c>
      <c r="L55" s="47">
        <f t="shared" si="7"/>
        <v>80</v>
      </c>
      <c r="M55" s="47">
        <f t="shared" si="8"/>
        <v>60</v>
      </c>
      <c r="N55" s="47">
        <f t="shared" si="9"/>
        <v>48</v>
      </c>
      <c r="O55" s="48">
        <f t="shared" si="11"/>
        <v>72</v>
      </c>
      <c r="Q55" s="41" t="str">
        <f t="shared" si="10"/>
        <v>コヅカヤマショウガッコウ</v>
      </c>
    </row>
    <row r="56" spans="2:17" x14ac:dyDescent="0.15">
      <c r="B56" s="41"/>
      <c r="C56" s="67" t="str">
        <f t="shared" si="0"/>
        <v>コ</v>
      </c>
      <c r="D56" s="43" t="s">
        <v>423</v>
      </c>
      <c r="E56" s="44">
        <v>8</v>
      </c>
      <c r="F56" s="45">
        <f t="shared" si="1"/>
        <v>16</v>
      </c>
      <c r="G56" s="46">
        <f t="shared" si="2"/>
        <v>240</v>
      </c>
      <c r="H56" s="46">
        <f t="shared" si="3"/>
        <v>160</v>
      </c>
      <c r="I56" s="46">
        <f t="shared" si="4"/>
        <v>120</v>
      </c>
      <c r="J56" s="46">
        <f t="shared" si="5"/>
        <v>96</v>
      </c>
      <c r="K56" s="47">
        <f t="shared" si="6"/>
        <v>160</v>
      </c>
      <c r="L56" s="47">
        <f t="shared" si="7"/>
        <v>106.66666666666667</v>
      </c>
      <c r="M56" s="47">
        <f t="shared" si="8"/>
        <v>80</v>
      </c>
      <c r="N56" s="47">
        <f t="shared" si="9"/>
        <v>64</v>
      </c>
      <c r="O56" s="48">
        <f t="shared" si="11"/>
        <v>96</v>
      </c>
      <c r="Q56" s="41" t="str">
        <f t="shared" si="10"/>
        <v>コデラショウガッコウ</v>
      </c>
    </row>
    <row r="57" spans="2:17" x14ac:dyDescent="0.15">
      <c r="B57" s="41"/>
      <c r="C57" s="67" t="str">
        <f t="shared" si="0"/>
        <v>コ</v>
      </c>
      <c r="D57" s="43" t="s">
        <v>424</v>
      </c>
      <c r="E57" s="44">
        <v>50</v>
      </c>
      <c r="F57" s="45">
        <f t="shared" si="1"/>
        <v>100</v>
      </c>
      <c r="G57" s="46">
        <f t="shared" si="2"/>
        <v>1500</v>
      </c>
      <c r="H57" s="46">
        <f t="shared" si="3"/>
        <v>1000</v>
      </c>
      <c r="I57" s="46">
        <f t="shared" si="4"/>
        <v>750</v>
      </c>
      <c r="J57" s="46">
        <f t="shared" si="5"/>
        <v>600</v>
      </c>
      <c r="K57" s="47">
        <f t="shared" si="6"/>
        <v>1000</v>
      </c>
      <c r="L57" s="47">
        <f t="shared" si="7"/>
        <v>666.66666666666663</v>
      </c>
      <c r="M57" s="47">
        <f t="shared" si="8"/>
        <v>500</v>
      </c>
      <c r="N57" s="47">
        <f t="shared" si="9"/>
        <v>400</v>
      </c>
      <c r="O57" s="48">
        <f t="shared" si="11"/>
        <v>600</v>
      </c>
      <c r="Q57" s="41" t="str">
        <f t="shared" si="10"/>
        <v>コマガヤコウエングランド</v>
      </c>
    </row>
    <row r="58" spans="2:17" x14ac:dyDescent="0.15">
      <c r="B58" s="41"/>
      <c r="C58" s="68" t="s">
        <v>425</v>
      </c>
      <c r="D58" s="53" t="s">
        <v>426</v>
      </c>
      <c r="E58" s="44">
        <v>94</v>
      </c>
      <c r="F58" s="45">
        <f t="shared" si="1"/>
        <v>188</v>
      </c>
      <c r="G58" s="46">
        <f t="shared" si="2"/>
        <v>2820</v>
      </c>
      <c r="H58" s="46">
        <f t="shared" si="3"/>
        <v>1880</v>
      </c>
      <c r="I58" s="46">
        <f t="shared" si="4"/>
        <v>1410</v>
      </c>
      <c r="J58" s="46">
        <f t="shared" si="5"/>
        <v>1128</v>
      </c>
      <c r="K58" s="47">
        <f t="shared" si="6"/>
        <v>1880</v>
      </c>
      <c r="L58" s="47">
        <f t="shared" si="7"/>
        <v>1253.3333333333333</v>
      </c>
      <c r="M58" s="47">
        <f t="shared" si="8"/>
        <v>940</v>
      </c>
      <c r="N58" s="47">
        <f t="shared" si="9"/>
        <v>752</v>
      </c>
      <c r="O58" s="48">
        <f t="shared" si="11"/>
        <v>1128</v>
      </c>
      <c r="Q58" s="41" t="str">
        <f t="shared" si="10"/>
        <v>サンブロススポーツフィールドシングウ</v>
      </c>
    </row>
    <row r="59" spans="2:17" x14ac:dyDescent="0.15">
      <c r="B59" s="41"/>
      <c r="C59" s="68" t="str">
        <f t="shared" si="0"/>
        <v>サ</v>
      </c>
      <c r="D59" s="43" t="s">
        <v>427</v>
      </c>
      <c r="E59" s="44">
        <v>95</v>
      </c>
      <c r="F59" s="45">
        <f t="shared" si="1"/>
        <v>190</v>
      </c>
      <c r="G59" s="46">
        <f t="shared" si="2"/>
        <v>2850</v>
      </c>
      <c r="H59" s="46">
        <f t="shared" si="3"/>
        <v>1900</v>
      </c>
      <c r="I59" s="46">
        <f t="shared" si="4"/>
        <v>1425</v>
      </c>
      <c r="J59" s="46">
        <f t="shared" si="5"/>
        <v>1140</v>
      </c>
      <c r="K59" s="47">
        <f t="shared" si="6"/>
        <v>1900</v>
      </c>
      <c r="L59" s="47">
        <f t="shared" si="7"/>
        <v>1266.6666666666667</v>
      </c>
      <c r="M59" s="47">
        <f t="shared" si="8"/>
        <v>950</v>
      </c>
      <c r="N59" s="47">
        <f t="shared" si="9"/>
        <v>760</v>
      </c>
      <c r="O59" s="48">
        <f t="shared" si="11"/>
        <v>1140</v>
      </c>
      <c r="Q59" s="41" t="str">
        <f t="shared" si="10"/>
        <v>サヨウチュウガッコウ</v>
      </c>
    </row>
    <row r="60" spans="2:17" x14ac:dyDescent="0.15">
      <c r="B60" s="41"/>
      <c r="C60" s="68" t="str">
        <f t="shared" si="0"/>
        <v>サ</v>
      </c>
      <c r="D60" s="43" t="s">
        <v>428</v>
      </c>
      <c r="E60" s="44">
        <v>26</v>
      </c>
      <c r="F60" s="45">
        <f t="shared" si="1"/>
        <v>52</v>
      </c>
      <c r="G60" s="46">
        <f t="shared" si="2"/>
        <v>780</v>
      </c>
      <c r="H60" s="46">
        <f t="shared" si="3"/>
        <v>520</v>
      </c>
      <c r="I60" s="46">
        <f t="shared" si="4"/>
        <v>390</v>
      </c>
      <c r="J60" s="46">
        <f t="shared" si="5"/>
        <v>312</v>
      </c>
      <c r="K60" s="47">
        <f t="shared" si="6"/>
        <v>520</v>
      </c>
      <c r="L60" s="47">
        <f t="shared" si="7"/>
        <v>346.66666666666669</v>
      </c>
      <c r="M60" s="47">
        <f t="shared" si="8"/>
        <v>260</v>
      </c>
      <c r="N60" s="47">
        <f t="shared" si="9"/>
        <v>208</v>
      </c>
      <c r="O60" s="48">
        <f t="shared" si="11"/>
        <v>312</v>
      </c>
      <c r="Q60" s="41" t="str">
        <f t="shared" si="10"/>
        <v>サンジュヒラタショウガッコウ</v>
      </c>
    </row>
    <row r="61" spans="2:17" x14ac:dyDescent="0.15">
      <c r="B61" s="41"/>
      <c r="C61" s="68" t="str">
        <f t="shared" si="0"/>
        <v>サ</v>
      </c>
      <c r="D61" s="43" t="s">
        <v>429</v>
      </c>
      <c r="E61" s="44">
        <v>24</v>
      </c>
      <c r="F61" s="45">
        <f t="shared" si="1"/>
        <v>48</v>
      </c>
      <c r="G61" s="46">
        <f t="shared" si="2"/>
        <v>720</v>
      </c>
      <c r="H61" s="46">
        <f t="shared" si="3"/>
        <v>480</v>
      </c>
      <c r="I61" s="46">
        <f t="shared" si="4"/>
        <v>360</v>
      </c>
      <c r="J61" s="46">
        <f t="shared" si="5"/>
        <v>288</v>
      </c>
      <c r="K61" s="47">
        <f t="shared" si="6"/>
        <v>480</v>
      </c>
      <c r="L61" s="47">
        <f t="shared" si="7"/>
        <v>320</v>
      </c>
      <c r="M61" s="47">
        <f t="shared" si="8"/>
        <v>240</v>
      </c>
      <c r="N61" s="47">
        <f t="shared" si="9"/>
        <v>192</v>
      </c>
      <c r="O61" s="48">
        <f t="shared" si="11"/>
        <v>288</v>
      </c>
      <c r="Q61" s="41" t="str">
        <f t="shared" si="10"/>
        <v>サンスポーツランドイナミ</v>
      </c>
    </row>
    <row r="62" spans="2:17" x14ac:dyDescent="0.15">
      <c r="B62" s="41"/>
      <c r="C62" s="68" t="str">
        <f t="shared" si="0"/>
        <v>サ</v>
      </c>
      <c r="D62" s="43" t="s">
        <v>430</v>
      </c>
      <c r="E62" s="44">
        <v>47</v>
      </c>
      <c r="F62" s="45">
        <f t="shared" si="1"/>
        <v>94</v>
      </c>
      <c r="G62" s="46">
        <f t="shared" si="2"/>
        <v>1410</v>
      </c>
      <c r="H62" s="46">
        <f t="shared" si="3"/>
        <v>940</v>
      </c>
      <c r="I62" s="46">
        <f t="shared" si="4"/>
        <v>705</v>
      </c>
      <c r="J62" s="46">
        <f t="shared" si="5"/>
        <v>564</v>
      </c>
      <c r="K62" s="47">
        <f t="shared" si="6"/>
        <v>940</v>
      </c>
      <c r="L62" s="47">
        <f t="shared" si="7"/>
        <v>626.66666666666663</v>
      </c>
      <c r="M62" s="47">
        <f t="shared" si="8"/>
        <v>470</v>
      </c>
      <c r="N62" s="47">
        <f t="shared" si="9"/>
        <v>376</v>
      </c>
      <c r="O62" s="48">
        <f t="shared" si="11"/>
        <v>564</v>
      </c>
      <c r="Q62" s="41" t="str">
        <f t="shared" si="10"/>
        <v>サンダ・シロヤマコウエングランド</v>
      </c>
    </row>
    <row r="63" spans="2:17" x14ac:dyDescent="0.15">
      <c r="B63" s="41"/>
      <c r="C63" s="68" t="str">
        <f>MID(Q63,1,1)</f>
        <v>サ</v>
      </c>
      <c r="D63" s="51" t="s">
        <v>431</v>
      </c>
      <c r="E63" s="52">
        <v>51</v>
      </c>
      <c r="F63" s="45">
        <f>E63*2</f>
        <v>102</v>
      </c>
      <c r="G63" s="46">
        <f t="shared" si="2"/>
        <v>1530</v>
      </c>
      <c r="H63" s="46">
        <f t="shared" si="3"/>
        <v>1020</v>
      </c>
      <c r="I63" s="46">
        <f t="shared" si="4"/>
        <v>765</v>
      </c>
      <c r="J63" s="46">
        <f t="shared" si="5"/>
        <v>612</v>
      </c>
      <c r="K63" s="47">
        <f t="shared" si="6"/>
        <v>1020</v>
      </c>
      <c r="L63" s="47">
        <f t="shared" si="7"/>
        <v>680</v>
      </c>
      <c r="M63" s="47">
        <f t="shared" si="8"/>
        <v>510</v>
      </c>
      <c r="N63" s="47">
        <f t="shared" si="9"/>
        <v>408</v>
      </c>
      <c r="O63" s="48">
        <f t="shared" si="11"/>
        <v>612</v>
      </c>
      <c r="Q63" s="41" t="str">
        <f>PHONETIC(D63)</f>
        <v>サンダテクノコウエン</v>
      </c>
    </row>
    <row r="64" spans="2:17" x14ac:dyDescent="0.15">
      <c r="B64" s="41"/>
      <c r="C64" s="68" t="str">
        <f t="shared" si="0"/>
        <v>サ</v>
      </c>
      <c r="D64" s="43" t="s">
        <v>432</v>
      </c>
      <c r="E64" s="44">
        <v>49</v>
      </c>
      <c r="F64" s="45">
        <f t="shared" si="1"/>
        <v>98</v>
      </c>
      <c r="G64" s="46">
        <f t="shared" si="2"/>
        <v>1470</v>
      </c>
      <c r="H64" s="46">
        <f t="shared" si="3"/>
        <v>980</v>
      </c>
      <c r="I64" s="46">
        <f t="shared" si="4"/>
        <v>735</v>
      </c>
      <c r="J64" s="46">
        <f t="shared" si="5"/>
        <v>588</v>
      </c>
      <c r="K64" s="47">
        <f t="shared" si="6"/>
        <v>980</v>
      </c>
      <c r="L64" s="47">
        <f t="shared" si="7"/>
        <v>653.33333333333337</v>
      </c>
      <c r="M64" s="47">
        <f t="shared" si="8"/>
        <v>490</v>
      </c>
      <c r="N64" s="47">
        <f t="shared" si="9"/>
        <v>392</v>
      </c>
      <c r="O64" s="48">
        <f t="shared" si="11"/>
        <v>588</v>
      </c>
      <c r="Q64" s="41" t="str">
        <f t="shared" si="10"/>
        <v>サンダ・ヒラタニグランド</v>
      </c>
    </row>
    <row r="65" spans="2:17" x14ac:dyDescent="0.15">
      <c r="B65" s="41"/>
      <c r="C65" s="68" t="str">
        <f t="shared" si="0"/>
        <v>サ</v>
      </c>
      <c r="D65" s="43" t="s">
        <v>433</v>
      </c>
      <c r="E65" s="44">
        <v>31</v>
      </c>
      <c r="F65" s="45">
        <f t="shared" si="1"/>
        <v>62</v>
      </c>
      <c r="G65" s="46">
        <f t="shared" si="2"/>
        <v>930</v>
      </c>
      <c r="H65" s="46">
        <f t="shared" si="3"/>
        <v>620</v>
      </c>
      <c r="I65" s="46">
        <f t="shared" si="4"/>
        <v>465</v>
      </c>
      <c r="J65" s="46">
        <f t="shared" si="5"/>
        <v>372</v>
      </c>
      <c r="K65" s="47">
        <f t="shared" si="6"/>
        <v>620</v>
      </c>
      <c r="L65" s="47">
        <f t="shared" si="7"/>
        <v>413.33333333333331</v>
      </c>
      <c r="M65" s="47">
        <f t="shared" si="8"/>
        <v>310</v>
      </c>
      <c r="N65" s="47">
        <f t="shared" si="9"/>
        <v>248</v>
      </c>
      <c r="O65" s="48">
        <f t="shared" si="11"/>
        <v>372</v>
      </c>
      <c r="Q65" s="41" t="str">
        <f t="shared" si="10"/>
        <v>サンダシリツフジショウガッコウ</v>
      </c>
    </row>
    <row r="66" spans="2:17" x14ac:dyDescent="0.15">
      <c r="B66" s="41"/>
      <c r="C66" s="68" t="s">
        <v>434</v>
      </c>
      <c r="D66" s="43" t="s">
        <v>435</v>
      </c>
      <c r="E66" s="44">
        <v>110</v>
      </c>
      <c r="F66" s="45">
        <v>220</v>
      </c>
      <c r="G66" s="46">
        <f t="shared" si="2"/>
        <v>3300</v>
      </c>
      <c r="H66" s="46">
        <f t="shared" si="3"/>
        <v>2200</v>
      </c>
      <c r="I66" s="46">
        <f t="shared" si="4"/>
        <v>1650</v>
      </c>
      <c r="J66" s="46">
        <f t="shared" si="5"/>
        <v>1320</v>
      </c>
      <c r="K66" s="47">
        <f t="shared" si="6"/>
        <v>2200</v>
      </c>
      <c r="L66" s="47">
        <f t="shared" si="7"/>
        <v>1466.6666666666667</v>
      </c>
      <c r="M66" s="47">
        <f t="shared" si="8"/>
        <v>1100</v>
      </c>
      <c r="N66" s="47">
        <f t="shared" si="9"/>
        <v>880</v>
      </c>
      <c r="O66" s="48">
        <f t="shared" si="11"/>
        <v>1320</v>
      </c>
      <c r="Q66" s="41" t="str">
        <f t="shared" si="10"/>
        <v>サンダンイケコウエン</v>
      </c>
    </row>
    <row r="67" spans="2:17" x14ac:dyDescent="0.15">
      <c r="B67" s="41"/>
      <c r="C67" s="68" t="str">
        <f t="shared" si="0"/>
        <v>シ</v>
      </c>
      <c r="D67" s="43" t="s">
        <v>436</v>
      </c>
      <c r="E67" s="44">
        <v>14</v>
      </c>
      <c r="F67" s="45">
        <f t="shared" si="1"/>
        <v>28</v>
      </c>
      <c r="G67" s="46">
        <f t="shared" si="2"/>
        <v>420</v>
      </c>
      <c r="H67" s="46">
        <f t="shared" si="3"/>
        <v>280</v>
      </c>
      <c r="I67" s="46">
        <f t="shared" si="4"/>
        <v>210</v>
      </c>
      <c r="J67" s="46">
        <f t="shared" si="5"/>
        <v>168</v>
      </c>
      <c r="K67" s="47">
        <f t="shared" si="6"/>
        <v>280</v>
      </c>
      <c r="L67" s="47">
        <f t="shared" si="7"/>
        <v>186.66666666666666</v>
      </c>
      <c r="M67" s="47">
        <f t="shared" si="8"/>
        <v>140</v>
      </c>
      <c r="N67" s="47">
        <f t="shared" si="9"/>
        <v>112</v>
      </c>
      <c r="O67" s="48">
        <f t="shared" si="11"/>
        <v>168</v>
      </c>
      <c r="Q67" s="41" t="str">
        <f t="shared" si="10"/>
        <v>シアワセノムラ</v>
      </c>
    </row>
    <row r="68" spans="2:17" x14ac:dyDescent="0.15">
      <c r="B68" s="41"/>
      <c r="C68" s="68" t="str">
        <f t="shared" si="0"/>
        <v>シ</v>
      </c>
      <c r="D68" s="43" t="s">
        <v>437</v>
      </c>
      <c r="E68" s="44">
        <v>8</v>
      </c>
      <c r="F68" s="45">
        <f t="shared" si="1"/>
        <v>16</v>
      </c>
      <c r="G68" s="46">
        <f t="shared" si="2"/>
        <v>240</v>
      </c>
      <c r="H68" s="46">
        <f t="shared" si="3"/>
        <v>160</v>
      </c>
      <c r="I68" s="46">
        <f t="shared" si="4"/>
        <v>120</v>
      </c>
      <c r="J68" s="46">
        <f t="shared" si="5"/>
        <v>96</v>
      </c>
      <c r="K68" s="47">
        <f t="shared" si="6"/>
        <v>160</v>
      </c>
      <c r="L68" s="47">
        <f t="shared" si="7"/>
        <v>106.66666666666667</v>
      </c>
      <c r="M68" s="47">
        <f t="shared" si="8"/>
        <v>80</v>
      </c>
      <c r="N68" s="47">
        <f t="shared" si="9"/>
        <v>64</v>
      </c>
      <c r="O68" s="48">
        <f t="shared" si="11"/>
        <v>96</v>
      </c>
      <c r="Q68" s="41" t="str">
        <f t="shared" si="10"/>
        <v>シオヤキタショウガッコウ</v>
      </c>
    </row>
    <row r="69" spans="2:17" x14ac:dyDescent="0.15">
      <c r="B69" s="41"/>
      <c r="C69" s="68" t="str">
        <f t="shared" si="0"/>
        <v>ジ</v>
      </c>
      <c r="D69" s="43" t="s">
        <v>438</v>
      </c>
      <c r="E69" s="44">
        <v>21</v>
      </c>
      <c r="F69" s="45">
        <f t="shared" si="1"/>
        <v>42</v>
      </c>
      <c r="G69" s="46">
        <f t="shared" si="2"/>
        <v>630</v>
      </c>
      <c r="H69" s="46">
        <f t="shared" si="3"/>
        <v>420</v>
      </c>
      <c r="I69" s="46">
        <f t="shared" si="4"/>
        <v>315</v>
      </c>
      <c r="J69" s="46">
        <f t="shared" si="5"/>
        <v>252</v>
      </c>
      <c r="K69" s="47">
        <f t="shared" si="6"/>
        <v>420</v>
      </c>
      <c r="L69" s="47">
        <f t="shared" si="7"/>
        <v>280</v>
      </c>
      <c r="M69" s="47">
        <f t="shared" si="8"/>
        <v>210</v>
      </c>
      <c r="N69" s="47">
        <f t="shared" si="9"/>
        <v>168</v>
      </c>
      <c r="O69" s="48">
        <f t="shared" si="11"/>
        <v>252</v>
      </c>
      <c r="Q69" s="41" t="str">
        <f t="shared" si="10"/>
        <v>ジユウガオカヒガシショウガッコウ</v>
      </c>
    </row>
    <row r="70" spans="2:17" x14ac:dyDescent="0.15">
      <c r="B70" s="41"/>
      <c r="C70" s="68" t="str">
        <f t="shared" si="0"/>
        <v>シ</v>
      </c>
      <c r="D70" s="43" t="s">
        <v>439</v>
      </c>
      <c r="E70" s="44">
        <v>15</v>
      </c>
      <c r="F70" s="45">
        <f t="shared" si="1"/>
        <v>30</v>
      </c>
      <c r="G70" s="46">
        <f t="shared" si="2"/>
        <v>450</v>
      </c>
      <c r="H70" s="46">
        <f t="shared" si="3"/>
        <v>300</v>
      </c>
      <c r="I70" s="46">
        <f t="shared" si="4"/>
        <v>225</v>
      </c>
      <c r="J70" s="46">
        <f t="shared" si="5"/>
        <v>180</v>
      </c>
      <c r="K70" s="47">
        <f t="shared" si="6"/>
        <v>300</v>
      </c>
      <c r="L70" s="47">
        <f t="shared" si="7"/>
        <v>200</v>
      </c>
      <c r="M70" s="47">
        <f t="shared" si="8"/>
        <v>150</v>
      </c>
      <c r="N70" s="47">
        <f t="shared" si="9"/>
        <v>120</v>
      </c>
      <c r="O70" s="48">
        <f t="shared" si="11"/>
        <v>180</v>
      </c>
      <c r="Q70" s="41" t="str">
        <f t="shared" si="10"/>
        <v>シンコウセイシングランド</v>
      </c>
    </row>
    <row r="71" spans="2:17" x14ac:dyDescent="0.15">
      <c r="B71" s="41"/>
      <c r="C71" s="68" t="str">
        <f t="shared" si="0"/>
        <v>シ</v>
      </c>
      <c r="D71" s="49" t="s">
        <v>440</v>
      </c>
      <c r="E71" s="50">
        <v>48</v>
      </c>
      <c r="F71" s="45">
        <f t="shared" si="1"/>
        <v>96</v>
      </c>
      <c r="G71" s="46">
        <f t="shared" si="2"/>
        <v>1440</v>
      </c>
      <c r="H71" s="46">
        <f t="shared" si="3"/>
        <v>960</v>
      </c>
      <c r="I71" s="46">
        <f t="shared" si="4"/>
        <v>720</v>
      </c>
      <c r="J71" s="46">
        <f t="shared" si="5"/>
        <v>576</v>
      </c>
      <c r="K71" s="47">
        <f t="shared" si="6"/>
        <v>960</v>
      </c>
      <c r="L71" s="47">
        <f t="shared" si="7"/>
        <v>640</v>
      </c>
      <c r="M71" s="47">
        <f t="shared" si="8"/>
        <v>480</v>
      </c>
      <c r="N71" s="47">
        <f t="shared" si="9"/>
        <v>384</v>
      </c>
      <c r="O71" s="48">
        <f t="shared" si="11"/>
        <v>576</v>
      </c>
      <c r="Q71" s="41" t="str">
        <f t="shared" si="10"/>
        <v>シンニッテツヒロハタグランド</v>
      </c>
    </row>
    <row r="72" spans="2:17" x14ac:dyDescent="0.15">
      <c r="B72" s="41"/>
      <c r="C72" s="68" t="str">
        <f t="shared" si="0"/>
        <v>ス</v>
      </c>
      <c r="D72" s="43" t="s">
        <v>441</v>
      </c>
      <c r="E72" s="44">
        <v>11</v>
      </c>
      <c r="F72" s="45">
        <f t="shared" si="1"/>
        <v>22</v>
      </c>
      <c r="G72" s="46">
        <f t="shared" si="2"/>
        <v>330</v>
      </c>
      <c r="H72" s="46">
        <f t="shared" si="3"/>
        <v>220</v>
      </c>
      <c r="I72" s="46">
        <f t="shared" si="4"/>
        <v>165</v>
      </c>
      <c r="J72" s="46">
        <f t="shared" si="5"/>
        <v>132</v>
      </c>
      <c r="K72" s="47">
        <f t="shared" si="6"/>
        <v>220</v>
      </c>
      <c r="L72" s="47">
        <f t="shared" si="7"/>
        <v>146.66666666666666</v>
      </c>
      <c r="M72" s="47">
        <f t="shared" si="8"/>
        <v>110</v>
      </c>
      <c r="N72" s="47">
        <f t="shared" si="9"/>
        <v>88</v>
      </c>
      <c r="O72" s="48">
        <f t="shared" si="11"/>
        <v>132</v>
      </c>
      <c r="Q72" s="41" t="str">
        <f t="shared" si="10"/>
        <v>スマカイヒンコウエン</v>
      </c>
    </row>
    <row r="73" spans="2:17" x14ac:dyDescent="0.15">
      <c r="B73" s="41"/>
      <c r="C73" s="68" t="str">
        <f t="shared" si="0"/>
        <v>セ</v>
      </c>
      <c r="D73" s="43" t="s">
        <v>442</v>
      </c>
      <c r="E73" s="44">
        <v>18</v>
      </c>
      <c r="F73" s="45">
        <f t="shared" si="1"/>
        <v>36</v>
      </c>
      <c r="G73" s="46">
        <f t="shared" si="2"/>
        <v>540</v>
      </c>
      <c r="H73" s="46">
        <f t="shared" si="3"/>
        <v>360</v>
      </c>
      <c r="I73" s="46">
        <f t="shared" si="4"/>
        <v>270</v>
      </c>
      <c r="J73" s="46">
        <f t="shared" si="5"/>
        <v>216</v>
      </c>
      <c r="K73" s="47">
        <f t="shared" si="6"/>
        <v>360</v>
      </c>
      <c r="L73" s="47">
        <f t="shared" si="7"/>
        <v>240</v>
      </c>
      <c r="M73" s="47">
        <f t="shared" si="8"/>
        <v>180</v>
      </c>
      <c r="N73" s="47">
        <f t="shared" si="9"/>
        <v>144</v>
      </c>
      <c r="O73" s="48">
        <f t="shared" si="11"/>
        <v>216</v>
      </c>
      <c r="Q73" s="41" t="str">
        <f t="shared" si="10"/>
        <v>セイシンボエン</v>
      </c>
    </row>
    <row r="74" spans="2:17" x14ac:dyDescent="0.15">
      <c r="B74" s="41"/>
      <c r="C74" s="68" t="str">
        <f t="shared" si="0"/>
        <v>セ</v>
      </c>
      <c r="D74" s="43" t="s">
        <v>443</v>
      </c>
      <c r="E74" s="44">
        <v>29</v>
      </c>
      <c r="F74" s="45">
        <f t="shared" si="1"/>
        <v>58</v>
      </c>
      <c r="G74" s="46">
        <f t="shared" si="2"/>
        <v>870</v>
      </c>
      <c r="H74" s="46">
        <f t="shared" si="3"/>
        <v>580</v>
      </c>
      <c r="I74" s="46">
        <f t="shared" si="4"/>
        <v>435</v>
      </c>
      <c r="J74" s="46">
        <f t="shared" si="5"/>
        <v>348</v>
      </c>
      <c r="K74" s="47">
        <f t="shared" si="6"/>
        <v>580</v>
      </c>
      <c r="L74" s="47">
        <f t="shared" si="7"/>
        <v>386.66666666666669</v>
      </c>
      <c r="M74" s="47">
        <f t="shared" si="8"/>
        <v>290</v>
      </c>
      <c r="N74" s="47">
        <f t="shared" si="9"/>
        <v>232</v>
      </c>
      <c r="O74" s="48">
        <f t="shared" si="11"/>
        <v>348</v>
      </c>
      <c r="Q74" s="41" t="str">
        <f t="shared" si="10"/>
        <v>セトウンドウコウエン</v>
      </c>
    </row>
    <row r="75" spans="2:17" x14ac:dyDescent="0.15">
      <c r="B75" s="41"/>
      <c r="C75" s="68" t="str">
        <f t="shared" si="0"/>
        <v>ソ</v>
      </c>
      <c r="D75" s="43" t="s">
        <v>444</v>
      </c>
      <c r="E75" s="44">
        <v>9</v>
      </c>
      <c r="F75" s="45">
        <f t="shared" si="1"/>
        <v>18</v>
      </c>
      <c r="G75" s="46">
        <f t="shared" si="2"/>
        <v>270</v>
      </c>
      <c r="H75" s="46">
        <f t="shared" si="3"/>
        <v>180</v>
      </c>
      <c r="I75" s="46">
        <f t="shared" si="4"/>
        <v>135</v>
      </c>
      <c r="J75" s="46">
        <f t="shared" si="5"/>
        <v>108</v>
      </c>
      <c r="K75" s="47">
        <f t="shared" si="6"/>
        <v>180</v>
      </c>
      <c r="L75" s="47">
        <f t="shared" si="7"/>
        <v>120</v>
      </c>
      <c r="M75" s="47">
        <f t="shared" si="8"/>
        <v>90</v>
      </c>
      <c r="N75" s="47">
        <f t="shared" si="9"/>
        <v>72</v>
      </c>
      <c r="O75" s="48">
        <f t="shared" si="11"/>
        <v>108</v>
      </c>
      <c r="Q75" s="41" t="str">
        <f t="shared" si="10"/>
        <v>ソウゴウウンドウコウエン</v>
      </c>
    </row>
    <row r="76" spans="2:17" x14ac:dyDescent="0.15">
      <c r="B76" s="41"/>
      <c r="C76" s="69" t="str">
        <f t="shared" ref="C76:C136" si="12">MID(Q76,1,1)</f>
        <v>タ</v>
      </c>
      <c r="D76" s="43" t="s">
        <v>445</v>
      </c>
      <c r="E76" s="44">
        <v>40</v>
      </c>
      <c r="F76" s="45">
        <v>80</v>
      </c>
      <c r="G76" s="46">
        <f t="shared" ref="G76:G138" si="13">$C$5*$F76/$G$4</f>
        <v>1200</v>
      </c>
      <c r="H76" s="46">
        <f t="shared" ref="H76:H138" si="14">$C$5*$F76/$G$4*2/3</f>
        <v>800</v>
      </c>
      <c r="I76" s="46">
        <f t="shared" ref="I76:I138" si="15">$C$5*$F76/$G$4*2/4</f>
        <v>600</v>
      </c>
      <c r="J76" s="46">
        <f t="shared" ref="J76:J138" si="16">$C$5*$F76/$G$4*2/5</f>
        <v>480</v>
      </c>
      <c r="K76" s="47">
        <f t="shared" ref="K76:K138" si="17">$C$5*$F76/$G$5</f>
        <v>800</v>
      </c>
      <c r="L76" s="47">
        <f t="shared" ref="L76:L138" si="18">$C$5*$F76/$G$5*2/3</f>
        <v>533.33333333333337</v>
      </c>
      <c r="M76" s="47">
        <f t="shared" ref="M76:M138" si="19">$C$5*$F76/$G$5*2/4</f>
        <v>400</v>
      </c>
      <c r="N76" s="47">
        <f t="shared" ref="N76:N138" si="20">$C$5*$F76/$G$5*2/5</f>
        <v>320</v>
      </c>
      <c r="O76" s="48">
        <f t="shared" si="11"/>
        <v>480</v>
      </c>
      <c r="Q76" s="41" t="str">
        <f t="shared" ref="Q76:Q138" si="21">PHONETIC(D76)</f>
        <v>タイシチョウミングランド</v>
      </c>
    </row>
    <row r="77" spans="2:17" x14ac:dyDescent="0.15">
      <c r="B77" s="41"/>
      <c r="C77" s="69" t="str">
        <f t="shared" si="12"/>
        <v>ダ</v>
      </c>
      <c r="D77" s="43" t="s">
        <v>446</v>
      </c>
      <c r="E77" s="44">
        <v>12</v>
      </c>
      <c r="F77" s="45">
        <f t="shared" ref="F77:F138" si="22">E77*2</f>
        <v>24</v>
      </c>
      <c r="G77" s="46">
        <f t="shared" si="13"/>
        <v>360</v>
      </c>
      <c r="H77" s="46">
        <f t="shared" si="14"/>
        <v>240</v>
      </c>
      <c r="I77" s="46">
        <f t="shared" si="15"/>
        <v>180</v>
      </c>
      <c r="J77" s="46">
        <f t="shared" si="16"/>
        <v>144</v>
      </c>
      <c r="K77" s="47">
        <f t="shared" si="17"/>
        <v>240</v>
      </c>
      <c r="L77" s="47">
        <f t="shared" si="18"/>
        <v>160</v>
      </c>
      <c r="M77" s="47">
        <f t="shared" si="19"/>
        <v>120</v>
      </c>
      <c r="N77" s="47">
        <f t="shared" si="20"/>
        <v>96</v>
      </c>
      <c r="O77" s="48">
        <f t="shared" si="11"/>
        <v>144</v>
      </c>
      <c r="Q77" s="41" t="str">
        <f t="shared" si="21"/>
        <v>ダイチショウガッコウ</v>
      </c>
    </row>
    <row r="78" spans="2:17" x14ac:dyDescent="0.15">
      <c r="B78" s="41"/>
      <c r="C78" s="69" t="str">
        <f t="shared" si="12"/>
        <v>タ</v>
      </c>
      <c r="D78" s="43" t="s">
        <v>447</v>
      </c>
      <c r="E78" s="44">
        <v>11</v>
      </c>
      <c r="F78" s="45">
        <f t="shared" si="22"/>
        <v>22</v>
      </c>
      <c r="G78" s="46">
        <f t="shared" si="13"/>
        <v>330</v>
      </c>
      <c r="H78" s="46">
        <f t="shared" si="14"/>
        <v>220</v>
      </c>
      <c r="I78" s="46">
        <f t="shared" si="15"/>
        <v>165</v>
      </c>
      <c r="J78" s="46">
        <f t="shared" si="16"/>
        <v>132</v>
      </c>
      <c r="K78" s="47">
        <f t="shared" si="17"/>
        <v>220</v>
      </c>
      <c r="L78" s="47">
        <f t="shared" si="18"/>
        <v>146.66666666666666</v>
      </c>
      <c r="M78" s="47">
        <f t="shared" si="19"/>
        <v>110</v>
      </c>
      <c r="N78" s="47">
        <f t="shared" si="20"/>
        <v>88</v>
      </c>
      <c r="O78" s="48">
        <f t="shared" si="11"/>
        <v>132</v>
      </c>
      <c r="Q78" s="41" t="str">
        <f t="shared" si="21"/>
        <v>タイノハタショウガッコウ</v>
      </c>
    </row>
    <row r="79" spans="2:17" x14ac:dyDescent="0.15">
      <c r="B79" s="41"/>
      <c r="C79" s="69" t="str">
        <f t="shared" si="12"/>
        <v>タ</v>
      </c>
      <c r="D79" s="43" t="s">
        <v>448</v>
      </c>
      <c r="E79" s="44">
        <v>11</v>
      </c>
      <c r="F79" s="45">
        <f t="shared" si="22"/>
        <v>22</v>
      </c>
      <c r="G79" s="46">
        <f t="shared" si="13"/>
        <v>330</v>
      </c>
      <c r="H79" s="46">
        <f t="shared" si="14"/>
        <v>220</v>
      </c>
      <c r="I79" s="46">
        <f t="shared" si="15"/>
        <v>165</v>
      </c>
      <c r="J79" s="46">
        <f t="shared" si="16"/>
        <v>132</v>
      </c>
      <c r="K79" s="47">
        <f t="shared" si="17"/>
        <v>220</v>
      </c>
      <c r="L79" s="47">
        <f t="shared" si="18"/>
        <v>146.66666666666666</v>
      </c>
      <c r="M79" s="47">
        <f t="shared" si="19"/>
        <v>110</v>
      </c>
      <c r="N79" s="47">
        <f t="shared" si="20"/>
        <v>88</v>
      </c>
      <c r="O79" s="48">
        <f t="shared" si="11"/>
        <v>132</v>
      </c>
      <c r="Q79" s="41" t="str">
        <f t="shared" si="21"/>
        <v>タカクラダイショウガッコウ</v>
      </c>
    </row>
    <row r="80" spans="2:17" x14ac:dyDescent="0.15">
      <c r="B80" s="41"/>
      <c r="C80" s="69" t="str">
        <f t="shared" si="12"/>
        <v>タ</v>
      </c>
      <c r="D80" s="43" t="s">
        <v>449</v>
      </c>
      <c r="E80" s="44">
        <v>17</v>
      </c>
      <c r="F80" s="45">
        <f t="shared" si="22"/>
        <v>34</v>
      </c>
      <c r="G80" s="46">
        <f t="shared" si="13"/>
        <v>510</v>
      </c>
      <c r="H80" s="46">
        <f t="shared" si="14"/>
        <v>340</v>
      </c>
      <c r="I80" s="46">
        <f t="shared" si="15"/>
        <v>255</v>
      </c>
      <c r="J80" s="46">
        <f t="shared" si="16"/>
        <v>204</v>
      </c>
      <c r="K80" s="47">
        <f t="shared" si="17"/>
        <v>340</v>
      </c>
      <c r="L80" s="47">
        <f t="shared" si="18"/>
        <v>226.66666666666666</v>
      </c>
      <c r="M80" s="47">
        <f t="shared" si="19"/>
        <v>170</v>
      </c>
      <c r="N80" s="47">
        <f t="shared" si="20"/>
        <v>136</v>
      </c>
      <c r="O80" s="48">
        <f t="shared" si="11"/>
        <v>204</v>
      </c>
      <c r="Q80" s="41" t="str">
        <f t="shared" si="21"/>
        <v>タキガワダイニコウコウ</v>
      </c>
    </row>
    <row r="81" spans="2:17" x14ac:dyDescent="0.15">
      <c r="B81" s="41"/>
      <c r="C81" s="69" t="str">
        <f t="shared" si="12"/>
        <v>タ</v>
      </c>
      <c r="D81" s="43" t="s">
        <v>450</v>
      </c>
      <c r="E81" s="44">
        <v>13</v>
      </c>
      <c r="F81" s="45">
        <f t="shared" si="22"/>
        <v>26</v>
      </c>
      <c r="G81" s="46">
        <f t="shared" si="13"/>
        <v>390</v>
      </c>
      <c r="H81" s="46">
        <f t="shared" si="14"/>
        <v>260</v>
      </c>
      <c r="I81" s="46">
        <f t="shared" si="15"/>
        <v>195</v>
      </c>
      <c r="J81" s="46">
        <f t="shared" si="16"/>
        <v>156</v>
      </c>
      <c r="K81" s="47">
        <f t="shared" si="17"/>
        <v>260</v>
      </c>
      <c r="L81" s="47">
        <f t="shared" si="18"/>
        <v>173.33333333333334</v>
      </c>
      <c r="M81" s="47">
        <f t="shared" si="19"/>
        <v>130</v>
      </c>
      <c r="N81" s="47">
        <f t="shared" si="20"/>
        <v>104</v>
      </c>
      <c r="O81" s="48">
        <f t="shared" si="11"/>
        <v>156</v>
      </c>
      <c r="Q81" s="41" t="str">
        <f t="shared" si="21"/>
        <v>タケノダイショウガッコウ</v>
      </c>
    </row>
    <row r="82" spans="2:17" x14ac:dyDescent="0.15">
      <c r="B82" s="41"/>
      <c r="C82" s="69" t="str">
        <f t="shared" si="12"/>
        <v>タ</v>
      </c>
      <c r="D82" s="43" t="s">
        <v>451</v>
      </c>
      <c r="E82" s="44">
        <v>5</v>
      </c>
      <c r="F82" s="45">
        <f t="shared" si="22"/>
        <v>10</v>
      </c>
      <c r="G82" s="46">
        <f t="shared" si="13"/>
        <v>150</v>
      </c>
      <c r="H82" s="46">
        <f t="shared" si="14"/>
        <v>100</v>
      </c>
      <c r="I82" s="46">
        <f t="shared" si="15"/>
        <v>75</v>
      </c>
      <c r="J82" s="46">
        <f t="shared" si="16"/>
        <v>60</v>
      </c>
      <c r="K82" s="47">
        <f t="shared" si="17"/>
        <v>100</v>
      </c>
      <c r="L82" s="47">
        <f t="shared" si="18"/>
        <v>66.666666666666671</v>
      </c>
      <c r="M82" s="47">
        <f t="shared" si="19"/>
        <v>50</v>
      </c>
      <c r="N82" s="47">
        <f t="shared" si="20"/>
        <v>40</v>
      </c>
      <c r="O82" s="48">
        <f t="shared" si="11"/>
        <v>60</v>
      </c>
      <c r="Q82" s="41" t="str">
        <f t="shared" si="21"/>
        <v>タルミケンコウコウエン</v>
      </c>
    </row>
    <row r="83" spans="2:17" x14ac:dyDescent="0.15">
      <c r="B83" s="41"/>
      <c r="C83" s="69" t="str">
        <f t="shared" si="12"/>
        <v>タ</v>
      </c>
      <c r="D83" s="43" t="s">
        <v>452</v>
      </c>
      <c r="E83" s="44">
        <v>5</v>
      </c>
      <c r="F83" s="45">
        <f t="shared" si="22"/>
        <v>10</v>
      </c>
      <c r="G83" s="46">
        <f t="shared" si="13"/>
        <v>150</v>
      </c>
      <c r="H83" s="46">
        <f t="shared" si="14"/>
        <v>100</v>
      </c>
      <c r="I83" s="46">
        <f t="shared" si="15"/>
        <v>75</v>
      </c>
      <c r="J83" s="46">
        <f t="shared" si="16"/>
        <v>60</v>
      </c>
      <c r="K83" s="47">
        <f t="shared" si="17"/>
        <v>100</v>
      </c>
      <c r="L83" s="47">
        <f t="shared" si="18"/>
        <v>66.666666666666671</v>
      </c>
      <c r="M83" s="47">
        <f t="shared" si="19"/>
        <v>50</v>
      </c>
      <c r="N83" s="47">
        <f t="shared" si="20"/>
        <v>40</v>
      </c>
      <c r="O83" s="48">
        <f t="shared" si="11"/>
        <v>60</v>
      </c>
      <c r="Q83" s="41" t="str">
        <f t="shared" si="21"/>
        <v>タルミスポーツガーデン</v>
      </c>
    </row>
    <row r="84" spans="2:17" x14ac:dyDescent="0.15">
      <c r="B84" s="41"/>
      <c r="C84" s="69" t="str">
        <f>MID(Q84,1,1)</f>
        <v>タ</v>
      </c>
      <c r="D84" s="51" t="s">
        <v>453</v>
      </c>
      <c r="E84" s="52">
        <v>0</v>
      </c>
      <c r="F84" s="54" t="s">
        <v>454</v>
      </c>
      <c r="G84" s="55">
        <v>380</v>
      </c>
      <c r="H84" s="55">
        <v>380</v>
      </c>
      <c r="I84" s="55">
        <v>380</v>
      </c>
      <c r="J84" s="55">
        <v>380</v>
      </c>
      <c r="K84" s="55">
        <v>380</v>
      </c>
      <c r="L84" s="55">
        <v>380</v>
      </c>
      <c r="M84" s="55">
        <v>380</v>
      </c>
      <c r="N84" s="55">
        <v>380</v>
      </c>
      <c r="O84" s="55">
        <v>380</v>
      </c>
      <c r="Q84" s="41" t="str">
        <f>PHONETIC(D84)</f>
        <v>タルミスポーツガーデン（デンシャダイ）</v>
      </c>
    </row>
    <row r="85" spans="2:17" x14ac:dyDescent="0.15">
      <c r="B85" s="41"/>
      <c r="C85" s="69" t="str">
        <f t="shared" si="12"/>
        <v>ツ</v>
      </c>
      <c r="D85" s="43" t="s">
        <v>455</v>
      </c>
      <c r="E85" s="44">
        <v>6</v>
      </c>
      <c r="F85" s="45">
        <f t="shared" si="22"/>
        <v>12</v>
      </c>
      <c r="G85" s="46">
        <f t="shared" si="13"/>
        <v>180</v>
      </c>
      <c r="H85" s="46">
        <f t="shared" si="14"/>
        <v>120</v>
      </c>
      <c r="I85" s="46">
        <f t="shared" si="15"/>
        <v>90</v>
      </c>
      <c r="J85" s="46">
        <f t="shared" si="16"/>
        <v>72</v>
      </c>
      <c r="K85" s="47">
        <f t="shared" si="17"/>
        <v>120</v>
      </c>
      <c r="L85" s="47">
        <f t="shared" si="18"/>
        <v>80</v>
      </c>
      <c r="M85" s="47">
        <f t="shared" si="19"/>
        <v>60</v>
      </c>
      <c r="N85" s="47">
        <f t="shared" si="20"/>
        <v>48</v>
      </c>
      <c r="O85" s="48">
        <f t="shared" si="11"/>
        <v>72</v>
      </c>
      <c r="Q85" s="41" t="str">
        <f t="shared" si="21"/>
        <v>ツツジガオカショウガッコウ</v>
      </c>
    </row>
    <row r="86" spans="2:17" x14ac:dyDescent="0.15">
      <c r="B86" s="41"/>
      <c r="C86" s="69" t="str">
        <f t="shared" si="12"/>
        <v>デ</v>
      </c>
      <c r="D86" s="43" t="s">
        <v>456</v>
      </c>
      <c r="E86" s="44">
        <v>11</v>
      </c>
      <c r="F86" s="45">
        <f t="shared" si="22"/>
        <v>22</v>
      </c>
      <c r="G86" s="46">
        <f t="shared" si="13"/>
        <v>330</v>
      </c>
      <c r="H86" s="46">
        <f t="shared" si="14"/>
        <v>220</v>
      </c>
      <c r="I86" s="46">
        <f t="shared" si="15"/>
        <v>165</v>
      </c>
      <c r="J86" s="46">
        <f t="shared" si="16"/>
        <v>132</v>
      </c>
      <c r="K86" s="47">
        <f t="shared" si="17"/>
        <v>220</v>
      </c>
      <c r="L86" s="47">
        <f t="shared" si="18"/>
        <v>146.66666666666666</v>
      </c>
      <c r="M86" s="47">
        <f t="shared" si="19"/>
        <v>110</v>
      </c>
      <c r="N86" s="47">
        <f t="shared" si="20"/>
        <v>88</v>
      </c>
      <c r="O86" s="48">
        <f t="shared" si="11"/>
        <v>132</v>
      </c>
      <c r="Q86" s="41" t="str">
        <f t="shared" si="21"/>
        <v>デアイショウガッコウ</v>
      </c>
    </row>
    <row r="87" spans="2:17" x14ac:dyDescent="0.15">
      <c r="B87" s="41"/>
      <c r="C87" s="69" t="str">
        <f t="shared" si="12"/>
        <v>テ</v>
      </c>
      <c r="D87" s="43" t="s">
        <v>457</v>
      </c>
      <c r="E87" s="44">
        <v>54</v>
      </c>
      <c r="F87" s="45">
        <f t="shared" si="22"/>
        <v>108</v>
      </c>
      <c r="G87" s="46">
        <f t="shared" si="13"/>
        <v>1620</v>
      </c>
      <c r="H87" s="46">
        <f t="shared" si="14"/>
        <v>1080</v>
      </c>
      <c r="I87" s="46">
        <f t="shared" si="15"/>
        <v>810</v>
      </c>
      <c r="J87" s="46">
        <f t="shared" si="16"/>
        <v>648</v>
      </c>
      <c r="K87" s="47">
        <f t="shared" si="17"/>
        <v>1080</v>
      </c>
      <c r="L87" s="47">
        <f t="shared" si="18"/>
        <v>720</v>
      </c>
      <c r="M87" s="47">
        <f t="shared" si="19"/>
        <v>540</v>
      </c>
      <c r="N87" s="47">
        <f t="shared" si="20"/>
        <v>432</v>
      </c>
      <c r="O87" s="48">
        <f t="shared" ref="O87:O138" si="23">$C$5*$F87/$G$6</f>
        <v>648</v>
      </c>
      <c r="Q87" s="41" t="str">
        <f t="shared" si="21"/>
        <v>テクノコウエングランド</v>
      </c>
    </row>
    <row r="88" spans="2:17" x14ac:dyDescent="0.15">
      <c r="B88" s="41"/>
      <c r="C88" s="69" t="s">
        <v>460</v>
      </c>
      <c r="D88" s="43" t="s">
        <v>461</v>
      </c>
      <c r="E88" s="44">
        <v>24</v>
      </c>
      <c r="F88" s="45">
        <v>44</v>
      </c>
      <c r="G88" s="46">
        <v>715</v>
      </c>
      <c r="H88" s="46">
        <v>477</v>
      </c>
      <c r="I88" s="46">
        <v>358</v>
      </c>
      <c r="J88" s="46">
        <v>286</v>
      </c>
      <c r="K88" s="47">
        <v>477</v>
      </c>
      <c r="L88" s="47">
        <v>318</v>
      </c>
      <c r="M88" s="47">
        <v>238</v>
      </c>
      <c r="N88" s="47">
        <v>191</v>
      </c>
      <c r="O88" s="48">
        <v>286</v>
      </c>
      <c r="Q88" s="41" t="str">
        <f>PHONETIC(D88)</f>
        <v>テンマミナミショウガッコウ</v>
      </c>
    </row>
    <row r="89" spans="2:17" x14ac:dyDescent="0.15">
      <c r="B89" s="41"/>
      <c r="C89" s="68" t="s">
        <v>458</v>
      </c>
      <c r="D89" s="43" t="s">
        <v>459</v>
      </c>
      <c r="E89" s="44">
        <v>6</v>
      </c>
      <c r="F89" s="45">
        <v>12</v>
      </c>
      <c r="G89" s="46">
        <v>195</v>
      </c>
      <c r="H89" s="46">
        <v>130</v>
      </c>
      <c r="I89" s="46">
        <v>98</v>
      </c>
      <c r="J89" s="46">
        <v>78</v>
      </c>
      <c r="K89" s="47">
        <v>130</v>
      </c>
      <c r="L89" s="47">
        <v>87</v>
      </c>
      <c r="M89" s="47">
        <v>65</v>
      </c>
      <c r="N89" s="47">
        <v>52</v>
      </c>
      <c r="O89" s="48">
        <v>78</v>
      </c>
      <c r="Q89" s="41" t="str">
        <f t="shared" si="21"/>
        <v>ナガサカショウガッコウ</v>
      </c>
    </row>
    <row r="90" spans="2:17" x14ac:dyDescent="0.15">
      <c r="B90" s="41"/>
      <c r="C90" s="68" t="str">
        <f t="shared" si="12"/>
        <v>ニ</v>
      </c>
      <c r="D90" s="43" t="s">
        <v>462</v>
      </c>
      <c r="E90" s="44">
        <v>12</v>
      </c>
      <c r="F90" s="45">
        <f t="shared" si="22"/>
        <v>24</v>
      </c>
      <c r="G90" s="46">
        <f t="shared" si="13"/>
        <v>360</v>
      </c>
      <c r="H90" s="46">
        <f t="shared" si="14"/>
        <v>240</v>
      </c>
      <c r="I90" s="46">
        <f t="shared" si="15"/>
        <v>180</v>
      </c>
      <c r="J90" s="46">
        <f t="shared" si="16"/>
        <v>144</v>
      </c>
      <c r="K90" s="47">
        <f t="shared" si="17"/>
        <v>240</v>
      </c>
      <c r="L90" s="47">
        <f t="shared" si="18"/>
        <v>160</v>
      </c>
      <c r="M90" s="47">
        <f t="shared" si="19"/>
        <v>120</v>
      </c>
      <c r="N90" s="47">
        <f t="shared" si="20"/>
        <v>96</v>
      </c>
      <c r="O90" s="48">
        <f t="shared" si="23"/>
        <v>144</v>
      </c>
      <c r="Q90" s="41" t="str">
        <f t="shared" si="21"/>
        <v>ニシオチアイショウガッコウ</v>
      </c>
    </row>
    <row r="91" spans="2:17" x14ac:dyDescent="0.15">
      <c r="B91" s="41"/>
      <c r="C91" s="68" t="str">
        <f t="shared" si="12"/>
        <v>ニ</v>
      </c>
      <c r="D91" s="43" t="s">
        <v>463</v>
      </c>
      <c r="E91" s="44">
        <v>4</v>
      </c>
      <c r="F91" s="45">
        <f t="shared" si="22"/>
        <v>8</v>
      </c>
      <c r="G91" s="46">
        <f t="shared" si="13"/>
        <v>120</v>
      </c>
      <c r="H91" s="46">
        <f t="shared" si="14"/>
        <v>80</v>
      </c>
      <c r="I91" s="46">
        <f t="shared" si="15"/>
        <v>60</v>
      </c>
      <c r="J91" s="46">
        <f t="shared" si="16"/>
        <v>48</v>
      </c>
      <c r="K91" s="47">
        <f t="shared" si="17"/>
        <v>80</v>
      </c>
      <c r="L91" s="47">
        <f t="shared" si="18"/>
        <v>53.333333333333336</v>
      </c>
      <c r="M91" s="47">
        <f t="shared" si="19"/>
        <v>40</v>
      </c>
      <c r="N91" s="47">
        <f t="shared" si="20"/>
        <v>32</v>
      </c>
      <c r="O91" s="48">
        <f t="shared" si="23"/>
        <v>48</v>
      </c>
      <c r="Q91" s="41" t="str">
        <f t="shared" si="21"/>
        <v>ニシワキショウガッコウ</v>
      </c>
    </row>
    <row r="92" spans="2:17" x14ac:dyDescent="0.15">
      <c r="B92" s="41"/>
      <c r="C92" s="68" t="str">
        <f t="shared" si="12"/>
        <v>ネ</v>
      </c>
      <c r="D92" s="43" t="s">
        <v>464</v>
      </c>
      <c r="E92" s="44">
        <v>19</v>
      </c>
      <c r="F92" s="45">
        <v>39</v>
      </c>
      <c r="G92" s="46">
        <f t="shared" si="13"/>
        <v>585</v>
      </c>
      <c r="H92" s="46">
        <f t="shared" si="14"/>
        <v>390</v>
      </c>
      <c r="I92" s="46">
        <f t="shared" si="15"/>
        <v>292.5</v>
      </c>
      <c r="J92" s="46">
        <f t="shared" si="16"/>
        <v>234</v>
      </c>
      <c r="K92" s="47">
        <f t="shared" si="17"/>
        <v>390</v>
      </c>
      <c r="L92" s="47">
        <f t="shared" si="18"/>
        <v>260</v>
      </c>
      <c r="M92" s="47">
        <f t="shared" si="19"/>
        <v>195</v>
      </c>
      <c r="N92" s="47">
        <f t="shared" si="20"/>
        <v>156</v>
      </c>
      <c r="O92" s="48">
        <f t="shared" si="23"/>
        <v>234</v>
      </c>
      <c r="Q92" s="41" t="str">
        <f t="shared" si="21"/>
        <v>ネブタニコウエングランド</v>
      </c>
    </row>
    <row r="93" spans="2:17" x14ac:dyDescent="0.15">
      <c r="B93" s="41" t="s">
        <v>586</v>
      </c>
      <c r="C93" s="69" t="str">
        <f t="shared" si="12"/>
        <v>ハ</v>
      </c>
      <c r="D93" s="43" t="s">
        <v>465</v>
      </c>
      <c r="E93" s="44">
        <v>38</v>
      </c>
      <c r="F93" s="45">
        <f t="shared" si="22"/>
        <v>76</v>
      </c>
      <c r="G93" s="46">
        <f t="shared" si="13"/>
        <v>1140</v>
      </c>
      <c r="H93" s="46">
        <f t="shared" si="14"/>
        <v>760</v>
      </c>
      <c r="I93" s="46">
        <f t="shared" si="15"/>
        <v>570</v>
      </c>
      <c r="J93" s="46">
        <f t="shared" si="16"/>
        <v>456</v>
      </c>
      <c r="K93" s="47">
        <f t="shared" si="17"/>
        <v>760</v>
      </c>
      <c r="L93" s="47">
        <f t="shared" si="18"/>
        <v>506.66666666666669</v>
      </c>
      <c r="M93" s="47">
        <f t="shared" si="19"/>
        <v>380</v>
      </c>
      <c r="N93" s="47">
        <f t="shared" si="20"/>
        <v>304</v>
      </c>
      <c r="O93" s="48">
        <f t="shared" si="23"/>
        <v>456</v>
      </c>
      <c r="Q93" s="41" t="str">
        <f t="shared" si="21"/>
        <v>ハタダンロップグランド</v>
      </c>
    </row>
    <row r="94" spans="2:17" x14ac:dyDescent="0.15">
      <c r="B94" s="41" t="s">
        <v>586</v>
      </c>
      <c r="C94" s="69" t="str">
        <f t="shared" si="12"/>
        <v>ハ</v>
      </c>
      <c r="D94" s="43" t="s">
        <v>466</v>
      </c>
      <c r="E94" s="44">
        <v>28</v>
      </c>
      <c r="F94" s="45">
        <f t="shared" si="22"/>
        <v>56</v>
      </c>
      <c r="G94" s="46">
        <f t="shared" si="13"/>
        <v>840</v>
      </c>
      <c r="H94" s="46">
        <f t="shared" si="14"/>
        <v>560</v>
      </c>
      <c r="I94" s="46">
        <f t="shared" si="15"/>
        <v>420</v>
      </c>
      <c r="J94" s="46">
        <f t="shared" si="16"/>
        <v>336</v>
      </c>
      <c r="K94" s="47">
        <f t="shared" si="17"/>
        <v>560</v>
      </c>
      <c r="L94" s="47">
        <f t="shared" si="18"/>
        <v>373.33333333333331</v>
      </c>
      <c r="M94" s="47">
        <f t="shared" si="19"/>
        <v>280</v>
      </c>
      <c r="N94" s="47">
        <f t="shared" si="20"/>
        <v>224</v>
      </c>
      <c r="O94" s="48">
        <f t="shared" si="23"/>
        <v>336</v>
      </c>
      <c r="Q94" s="41" t="str">
        <f t="shared" si="21"/>
        <v>ハナヤマショウガッコウ</v>
      </c>
    </row>
    <row r="95" spans="2:17" x14ac:dyDescent="0.15">
      <c r="B95" s="41" t="s">
        <v>586</v>
      </c>
      <c r="C95" s="69" t="str">
        <f>MID(Q95,1,1)</f>
        <v>ハ</v>
      </c>
      <c r="D95" s="51" t="s">
        <v>467</v>
      </c>
      <c r="E95" s="52">
        <v>85</v>
      </c>
      <c r="F95" s="45">
        <f>E95*2</f>
        <v>170</v>
      </c>
      <c r="G95" s="46">
        <f t="shared" si="13"/>
        <v>2550</v>
      </c>
      <c r="H95" s="46">
        <f t="shared" si="14"/>
        <v>1700</v>
      </c>
      <c r="I95" s="46">
        <f t="shared" si="15"/>
        <v>1275</v>
      </c>
      <c r="J95" s="46">
        <f t="shared" si="16"/>
        <v>1020</v>
      </c>
      <c r="K95" s="47">
        <f t="shared" si="17"/>
        <v>1700</v>
      </c>
      <c r="L95" s="47">
        <f t="shared" si="18"/>
        <v>1133.3333333333333</v>
      </c>
      <c r="M95" s="47">
        <f t="shared" si="19"/>
        <v>850</v>
      </c>
      <c r="N95" s="47">
        <f t="shared" si="20"/>
        <v>680</v>
      </c>
      <c r="O95" s="48">
        <f t="shared" si="23"/>
        <v>1020</v>
      </c>
      <c r="Q95" s="41" t="str">
        <f>PHONETIC(D95)</f>
        <v>ハヤサキショウガッコウ</v>
      </c>
    </row>
    <row r="96" spans="2:17" x14ac:dyDescent="0.15">
      <c r="B96" s="41" t="s">
        <v>586</v>
      </c>
      <c r="C96" s="69" t="str">
        <f t="shared" si="12"/>
        <v>ハ</v>
      </c>
      <c r="D96" s="49" t="s">
        <v>468</v>
      </c>
      <c r="E96" s="50">
        <v>83</v>
      </c>
      <c r="F96" s="45">
        <f t="shared" si="22"/>
        <v>166</v>
      </c>
      <c r="G96" s="46">
        <f t="shared" si="13"/>
        <v>2490</v>
      </c>
      <c r="H96" s="46">
        <f t="shared" si="14"/>
        <v>1660</v>
      </c>
      <c r="I96" s="46">
        <f t="shared" si="15"/>
        <v>1245</v>
      </c>
      <c r="J96" s="46">
        <f t="shared" si="16"/>
        <v>996</v>
      </c>
      <c r="K96" s="47">
        <f t="shared" si="17"/>
        <v>1660</v>
      </c>
      <c r="L96" s="47">
        <f t="shared" si="18"/>
        <v>1106.6666666666667</v>
      </c>
      <c r="M96" s="47">
        <f t="shared" si="19"/>
        <v>830</v>
      </c>
      <c r="N96" s="47">
        <f t="shared" si="20"/>
        <v>664</v>
      </c>
      <c r="O96" s="48">
        <f t="shared" si="23"/>
        <v>996</v>
      </c>
      <c r="Q96" s="41" t="str">
        <f t="shared" si="21"/>
        <v>ハリマコウトサッカージョウ</v>
      </c>
    </row>
    <row r="97" spans="2:17" x14ac:dyDescent="0.15">
      <c r="B97" s="41" t="s">
        <v>586</v>
      </c>
      <c r="C97" s="69" t="str">
        <f t="shared" si="12"/>
        <v>ハ</v>
      </c>
      <c r="D97" s="43" t="s">
        <v>469</v>
      </c>
      <c r="E97" s="44">
        <v>50</v>
      </c>
      <c r="F97" s="45">
        <f t="shared" si="22"/>
        <v>100</v>
      </c>
      <c r="G97" s="46">
        <f t="shared" si="13"/>
        <v>1500</v>
      </c>
      <c r="H97" s="46">
        <f t="shared" si="14"/>
        <v>1000</v>
      </c>
      <c r="I97" s="46">
        <f t="shared" si="15"/>
        <v>750</v>
      </c>
      <c r="J97" s="46">
        <f t="shared" si="16"/>
        <v>600</v>
      </c>
      <c r="K97" s="47">
        <f t="shared" si="17"/>
        <v>1000</v>
      </c>
      <c r="L97" s="47">
        <f t="shared" si="18"/>
        <v>666.66666666666663</v>
      </c>
      <c r="M97" s="47">
        <f t="shared" si="19"/>
        <v>500</v>
      </c>
      <c r="N97" s="47">
        <f t="shared" si="20"/>
        <v>400</v>
      </c>
      <c r="O97" s="48">
        <f t="shared" si="23"/>
        <v>600</v>
      </c>
      <c r="Q97" s="41" t="str">
        <f t="shared" si="21"/>
        <v>ハリマチュウオウコウエングランド</v>
      </c>
    </row>
    <row r="98" spans="2:17" x14ac:dyDescent="0.15">
      <c r="B98" s="41" t="s">
        <v>586</v>
      </c>
      <c r="C98" s="69" t="str">
        <f t="shared" si="12"/>
        <v>ハ</v>
      </c>
      <c r="D98" s="43" t="s">
        <v>470</v>
      </c>
      <c r="E98" s="44">
        <v>20</v>
      </c>
      <c r="F98" s="45">
        <f t="shared" si="22"/>
        <v>40</v>
      </c>
      <c r="G98" s="46">
        <f t="shared" si="13"/>
        <v>600</v>
      </c>
      <c r="H98" s="46">
        <f t="shared" si="14"/>
        <v>400</v>
      </c>
      <c r="I98" s="46">
        <f t="shared" si="15"/>
        <v>300</v>
      </c>
      <c r="J98" s="46">
        <f t="shared" si="16"/>
        <v>240</v>
      </c>
      <c r="K98" s="47">
        <f t="shared" si="17"/>
        <v>400</v>
      </c>
      <c r="L98" s="47">
        <f t="shared" si="18"/>
        <v>266.66666666666669</v>
      </c>
      <c r="M98" s="47">
        <f t="shared" si="19"/>
        <v>200</v>
      </c>
      <c r="N98" s="47">
        <f t="shared" si="20"/>
        <v>160</v>
      </c>
      <c r="O98" s="48">
        <f t="shared" si="23"/>
        <v>240</v>
      </c>
      <c r="Q98" s="41" t="str">
        <f t="shared" si="21"/>
        <v>ハリマミナミショウガッコウ</v>
      </c>
    </row>
    <row r="99" spans="2:17" x14ac:dyDescent="0.15">
      <c r="B99" s="41" t="s">
        <v>586</v>
      </c>
      <c r="C99" s="69" t="str">
        <f t="shared" si="12"/>
        <v>ヒ</v>
      </c>
      <c r="D99" s="43" t="s">
        <v>471</v>
      </c>
      <c r="E99" s="44">
        <v>30</v>
      </c>
      <c r="F99" s="45">
        <f t="shared" si="22"/>
        <v>60</v>
      </c>
      <c r="G99" s="46">
        <f t="shared" si="13"/>
        <v>900</v>
      </c>
      <c r="H99" s="46">
        <f t="shared" si="14"/>
        <v>600</v>
      </c>
      <c r="I99" s="46">
        <f t="shared" si="15"/>
        <v>450</v>
      </c>
      <c r="J99" s="46">
        <f t="shared" si="16"/>
        <v>360</v>
      </c>
      <c r="K99" s="47">
        <f t="shared" si="17"/>
        <v>600</v>
      </c>
      <c r="L99" s="47">
        <f t="shared" si="18"/>
        <v>400</v>
      </c>
      <c r="M99" s="47">
        <f t="shared" si="19"/>
        <v>300</v>
      </c>
      <c r="N99" s="47">
        <f t="shared" si="20"/>
        <v>240</v>
      </c>
      <c r="O99" s="48">
        <f t="shared" si="23"/>
        <v>360</v>
      </c>
      <c r="Q99" s="41" t="str">
        <f t="shared" si="21"/>
        <v>ヒオカヤマコウエングランド</v>
      </c>
    </row>
    <row r="100" spans="2:17" x14ac:dyDescent="0.15">
      <c r="B100" s="41" t="s">
        <v>586</v>
      </c>
      <c r="C100" s="69" t="str">
        <f t="shared" si="12"/>
        <v>ヒ</v>
      </c>
      <c r="D100" s="43" t="s">
        <v>472</v>
      </c>
      <c r="E100" s="44">
        <v>30</v>
      </c>
      <c r="F100" s="45">
        <f t="shared" si="22"/>
        <v>60</v>
      </c>
      <c r="G100" s="46">
        <f t="shared" si="13"/>
        <v>900</v>
      </c>
      <c r="H100" s="46">
        <f t="shared" si="14"/>
        <v>600</v>
      </c>
      <c r="I100" s="46">
        <f t="shared" si="15"/>
        <v>450</v>
      </c>
      <c r="J100" s="46">
        <f t="shared" si="16"/>
        <v>360</v>
      </c>
      <c r="K100" s="47">
        <f t="shared" si="17"/>
        <v>600</v>
      </c>
      <c r="L100" s="47">
        <f t="shared" si="18"/>
        <v>400</v>
      </c>
      <c r="M100" s="47">
        <f t="shared" si="19"/>
        <v>300</v>
      </c>
      <c r="N100" s="47">
        <f t="shared" si="20"/>
        <v>240</v>
      </c>
      <c r="O100" s="48">
        <f t="shared" si="23"/>
        <v>360</v>
      </c>
      <c r="Q100" s="41" t="str">
        <f t="shared" si="21"/>
        <v>ヒガシナダコウコウ</v>
      </c>
    </row>
    <row r="101" spans="2:17" x14ac:dyDescent="0.15">
      <c r="B101" s="41"/>
      <c r="C101" s="69" t="str">
        <f>MID(Q101,1,1)</f>
        <v>ヒ</v>
      </c>
      <c r="D101" s="51" t="s">
        <v>473</v>
      </c>
      <c r="E101" s="52">
        <v>0</v>
      </c>
      <c r="F101" s="45">
        <f>E101*2</f>
        <v>0</v>
      </c>
      <c r="G101" s="46">
        <f t="shared" si="13"/>
        <v>0</v>
      </c>
      <c r="H101" s="46">
        <f t="shared" si="14"/>
        <v>0</v>
      </c>
      <c r="I101" s="46">
        <f t="shared" si="15"/>
        <v>0</v>
      </c>
      <c r="J101" s="46">
        <f t="shared" si="16"/>
        <v>0</v>
      </c>
      <c r="K101" s="47">
        <f t="shared" si="17"/>
        <v>0</v>
      </c>
      <c r="L101" s="47">
        <f t="shared" si="18"/>
        <v>0</v>
      </c>
      <c r="M101" s="47">
        <f t="shared" si="19"/>
        <v>0</v>
      </c>
      <c r="N101" s="47">
        <f t="shared" si="20"/>
        <v>0</v>
      </c>
      <c r="O101" s="48">
        <f t="shared" si="23"/>
        <v>0</v>
      </c>
      <c r="Q101" s="41" t="str">
        <f>PHONETIC(D101)</f>
        <v>ヒガシマイコショウガッコウ</v>
      </c>
    </row>
    <row r="102" spans="2:17" x14ac:dyDescent="0.15">
      <c r="B102" s="41" t="s">
        <v>588</v>
      </c>
      <c r="C102" s="69" t="str">
        <f t="shared" si="12"/>
        <v>ヒ</v>
      </c>
      <c r="D102" s="43" t="s">
        <v>474</v>
      </c>
      <c r="E102" s="44">
        <v>42</v>
      </c>
      <c r="F102" s="45">
        <f t="shared" si="22"/>
        <v>84</v>
      </c>
      <c r="G102" s="46">
        <f t="shared" si="13"/>
        <v>1260</v>
      </c>
      <c r="H102" s="46">
        <f t="shared" si="14"/>
        <v>840</v>
      </c>
      <c r="I102" s="46">
        <f t="shared" si="15"/>
        <v>630</v>
      </c>
      <c r="J102" s="46">
        <f t="shared" si="16"/>
        <v>504</v>
      </c>
      <c r="K102" s="47">
        <f t="shared" si="17"/>
        <v>840</v>
      </c>
      <c r="L102" s="47">
        <f t="shared" si="18"/>
        <v>560</v>
      </c>
      <c r="M102" s="47">
        <f t="shared" si="19"/>
        <v>420</v>
      </c>
      <c r="N102" s="47">
        <f t="shared" si="20"/>
        <v>336</v>
      </c>
      <c r="O102" s="48">
        <f t="shared" si="23"/>
        <v>504</v>
      </c>
      <c r="Q102" s="41" t="str">
        <f t="shared" si="21"/>
        <v>ヒメジスポーツセンター（キュウギジョウ）</v>
      </c>
    </row>
    <row r="103" spans="2:17" x14ac:dyDescent="0.15">
      <c r="B103" s="41" t="s">
        <v>588</v>
      </c>
      <c r="C103" s="69" t="str">
        <f t="shared" si="12"/>
        <v>フ</v>
      </c>
      <c r="D103" s="43" t="s">
        <v>475</v>
      </c>
      <c r="E103" s="44">
        <v>5</v>
      </c>
      <c r="F103" s="45">
        <f t="shared" si="22"/>
        <v>10</v>
      </c>
      <c r="G103" s="46">
        <f t="shared" si="13"/>
        <v>150</v>
      </c>
      <c r="H103" s="46">
        <f t="shared" si="14"/>
        <v>100</v>
      </c>
      <c r="I103" s="46">
        <f t="shared" si="15"/>
        <v>75</v>
      </c>
      <c r="J103" s="46">
        <f t="shared" si="16"/>
        <v>60</v>
      </c>
      <c r="K103" s="47">
        <f t="shared" si="17"/>
        <v>100</v>
      </c>
      <c r="L103" s="47">
        <f t="shared" si="18"/>
        <v>66.666666666666671</v>
      </c>
      <c r="M103" s="47">
        <f t="shared" si="19"/>
        <v>50</v>
      </c>
      <c r="N103" s="47">
        <f t="shared" si="20"/>
        <v>40</v>
      </c>
      <c r="O103" s="48">
        <f t="shared" si="23"/>
        <v>60</v>
      </c>
      <c r="Q103" s="41" t="str">
        <f t="shared" si="21"/>
        <v>フクダショウガッコウ</v>
      </c>
    </row>
    <row r="104" spans="2:17" x14ac:dyDescent="0.15">
      <c r="B104" s="41" t="s">
        <v>586</v>
      </c>
      <c r="C104" s="69" t="str">
        <f t="shared" si="12"/>
        <v>フ</v>
      </c>
      <c r="D104" s="43" t="s">
        <v>476</v>
      </c>
      <c r="E104" s="44">
        <v>5</v>
      </c>
      <c r="F104" s="45">
        <f t="shared" si="22"/>
        <v>10</v>
      </c>
      <c r="G104" s="46">
        <f t="shared" si="13"/>
        <v>150</v>
      </c>
      <c r="H104" s="46">
        <f t="shared" si="14"/>
        <v>100</v>
      </c>
      <c r="I104" s="46">
        <f t="shared" si="15"/>
        <v>75</v>
      </c>
      <c r="J104" s="46">
        <f t="shared" si="16"/>
        <v>60</v>
      </c>
      <c r="K104" s="47">
        <f t="shared" si="17"/>
        <v>100</v>
      </c>
      <c r="L104" s="47">
        <f t="shared" si="18"/>
        <v>66.666666666666671</v>
      </c>
      <c r="M104" s="47">
        <f t="shared" si="19"/>
        <v>50</v>
      </c>
      <c r="N104" s="47">
        <f t="shared" si="20"/>
        <v>40</v>
      </c>
      <c r="O104" s="48">
        <f t="shared" si="23"/>
        <v>60</v>
      </c>
      <c r="Q104" s="41" t="str">
        <f t="shared" si="21"/>
        <v>フジエショウガッコウ</v>
      </c>
    </row>
    <row r="105" spans="2:17" x14ac:dyDescent="0.15">
      <c r="B105" s="41" t="s">
        <v>588</v>
      </c>
      <c r="C105" s="69" t="str">
        <f t="shared" si="12"/>
        <v>フ</v>
      </c>
      <c r="D105" s="43" t="s">
        <v>477</v>
      </c>
      <c r="E105" s="44">
        <v>55</v>
      </c>
      <c r="F105" s="45">
        <f t="shared" si="22"/>
        <v>110</v>
      </c>
      <c r="G105" s="46">
        <f t="shared" si="13"/>
        <v>1650</v>
      </c>
      <c r="H105" s="46">
        <f t="shared" si="14"/>
        <v>1100</v>
      </c>
      <c r="I105" s="46">
        <f t="shared" si="15"/>
        <v>825</v>
      </c>
      <c r="J105" s="46">
        <f t="shared" si="16"/>
        <v>660</v>
      </c>
      <c r="K105" s="47">
        <f t="shared" si="17"/>
        <v>1100</v>
      </c>
      <c r="L105" s="47">
        <f t="shared" si="18"/>
        <v>733.33333333333337</v>
      </c>
      <c r="M105" s="47">
        <f t="shared" si="19"/>
        <v>550</v>
      </c>
      <c r="N105" s="47">
        <f t="shared" si="20"/>
        <v>440</v>
      </c>
      <c r="O105" s="48">
        <f t="shared" si="23"/>
        <v>660</v>
      </c>
      <c r="Q105" s="41" t="str">
        <f t="shared" si="21"/>
        <v>フレアイトソウゾウノサト</v>
      </c>
    </row>
    <row r="106" spans="2:17" x14ac:dyDescent="0.15">
      <c r="B106" s="41" t="s">
        <v>586</v>
      </c>
      <c r="C106" s="69" t="str">
        <f t="shared" si="12"/>
        <v>フ</v>
      </c>
      <c r="D106" s="43" t="s">
        <v>478</v>
      </c>
      <c r="E106" s="44">
        <v>21</v>
      </c>
      <c r="F106" s="45">
        <f t="shared" si="22"/>
        <v>42</v>
      </c>
      <c r="G106" s="46">
        <f t="shared" si="13"/>
        <v>630</v>
      </c>
      <c r="H106" s="46">
        <f t="shared" si="14"/>
        <v>420</v>
      </c>
      <c r="I106" s="46">
        <f t="shared" si="15"/>
        <v>315</v>
      </c>
      <c r="J106" s="46">
        <f t="shared" si="16"/>
        <v>252</v>
      </c>
      <c r="K106" s="47">
        <f t="shared" si="17"/>
        <v>420</v>
      </c>
      <c r="L106" s="47">
        <f t="shared" si="18"/>
        <v>280</v>
      </c>
      <c r="M106" s="47">
        <f t="shared" si="19"/>
        <v>210</v>
      </c>
      <c r="N106" s="47">
        <f t="shared" si="20"/>
        <v>168</v>
      </c>
      <c r="O106" s="48">
        <f t="shared" si="23"/>
        <v>252</v>
      </c>
      <c r="Q106" s="41" t="str">
        <f t="shared" si="21"/>
        <v>フレスカジンコウシバグランド</v>
      </c>
    </row>
    <row r="107" spans="2:17" x14ac:dyDescent="0.15">
      <c r="B107" s="41" t="s">
        <v>586</v>
      </c>
      <c r="C107" s="69" t="str">
        <f t="shared" si="12"/>
        <v>ホ</v>
      </c>
      <c r="D107" s="43" t="s">
        <v>479</v>
      </c>
      <c r="E107" s="44">
        <v>16</v>
      </c>
      <c r="F107" s="45">
        <f t="shared" si="22"/>
        <v>32</v>
      </c>
      <c r="G107" s="46">
        <f t="shared" si="13"/>
        <v>480</v>
      </c>
      <c r="H107" s="46">
        <f t="shared" si="14"/>
        <v>320</v>
      </c>
      <c r="I107" s="46">
        <f t="shared" si="15"/>
        <v>240</v>
      </c>
      <c r="J107" s="46">
        <f t="shared" si="16"/>
        <v>192</v>
      </c>
      <c r="K107" s="47">
        <f t="shared" si="17"/>
        <v>320</v>
      </c>
      <c r="L107" s="47">
        <f t="shared" si="18"/>
        <v>213.33333333333334</v>
      </c>
      <c r="M107" s="47">
        <f t="shared" si="19"/>
        <v>160</v>
      </c>
      <c r="N107" s="47">
        <f t="shared" si="20"/>
        <v>128</v>
      </c>
      <c r="O107" s="48">
        <f t="shared" si="23"/>
        <v>192</v>
      </c>
      <c r="Q107" s="41" t="str">
        <f t="shared" si="21"/>
        <v>ホームスタジアムコウベ</v>
      </c>
    </row>
    <row r="108" spans="2:17" x14ac:dyDescent="0.15">
      <c r="B108" s="41" t="s">
        <v>586</v>
      </c>
      <c r="C108" s="69" t="str">
        <f t="shared" si="12"/>
        <v>ホ</v>
      </c>
      <c r="D108" s="43" t="s">
        <v>480</v>
      </c>
      <c r="E108" s="44">
        <v>35</v>
      </c>
      <c r="F108" s="45">
        <f t="shared" si="22"/>
        <v>70</v>
      </c>
      <c r="G108" s="46">
        <f t="shared" si="13"/>
        <v>1050</v>
      </c>
      <c r="H108" s="46">
        <f t="shared" si="14"/>
        <v>700</v>
      </c>
      <c r="I108" s="46">
        <f t="shared" si="15"/>
        <v>525</v>
      </c>
      <c r="J108" s="46">
        <f t="shared" si="16"/>
        <v>420</v>
      </c>
      <c r="K108" s="47">
        <f t="shared" si="17"/>
        <v>700</v>
      </c>
      <c r="L108" s="47">
        <f t="shared" si="18"/>
        <v>466.66666666666669</v>
      </c>
      <c r="M108" s="47">
        <f t="shared" si="19"/>
        <v>350</v>
      </c>
      <c r="N108" s="47">
        <f t="shared" si="20"/>
        <v>280</v>
      </c>
      <c r="O108" s="48">
        <f t="shared" si="23"/>
        <v>420</v>
      </c>
      <c r="Q108" s="41" t="str">
        <f t="shared" si="21"/>
        <v>ホクバンエイセイスポーツコウエン</v>
      </c>
    </row>
    <row r="109" spans="2:17" x14ac:dyDescent="0.15">
      <c r="B109" s="41" t="s">
        <v>586</v>
      </c>
      <c r="C109" s="69" t="str">
        <f t="shared" si="12"/>
        <v>ホ</v>
      </c>
      <c r="D109" s="43" t="s">
        <v>481</v>
      </c>
      <c r="E109" s="44">
        <v>29</v>
      </c>
      <c r="F109" s="45">
        <f t="shared" si="22"/>
        <v>58</v>
      </c>
      <c r="G109" s="46">
        <f t="shared" si="13"/>
        <v>870</v>
      </c>
      <c r="H109" s="46">
        <f t="shared" si="14"/>
        <v>580</v>
      </c>
      <c r="I109" s="46">
        <f t="shared" si="15"/>
        <v>435</v>
      </c>
      <c r="J109" s="46">
        <f t="shared" si="16"/>
        <v>348</v>
      </c>
      <c r="K109" s="47">
        <f t="shared" si="17"/>
        <v>580</v>
      </c>
      <c r="L109" s="47">
        <f t="shared" si="18"/>
        <v>386.66666666666669</v>
      </c>
      <c r="M109" s="47">
        <f t="shared" si="19"/>
        <v>290</v>
      </c>
      <c r="N109" s="47">
        <f t="shared" si="20"/>
        <v>232</v>
      </c>
      <c r="O109" s="48">
        <f t="shared" si="23"/>
        <v>348</v>
      </c>
      <c r="Q109" s="41" t="str">
        <f t="shared" si="21"/>
        <v>ホンジョウショウガッコウ</v>
      </c>
    </row>
    <row r="110" spans="2:17" x14ac:dyDescent="0.15">
      <c r="B110" s="41" t="s">
        <v>588</v>
      </c>
      <c r="C110" s="69" t="str">
        <f t="shared" si="12"/>
        <v>ホ</v>
      </c>
      <c r="D110" s="43" t="s">
        <v>482</v>
      </c>
      <c r="E110" s="44">
        <v>30</v>
      </c>
      <c r="F110" s="45">
        <f t="shared" si="22"/>
        <v>60</v>
      </c>
      <c r="G110" s="46">
        <f t="shared" si="13"/>
        <v>900</v>
      </c>
      <c r="H110" s="46">
        <f t="shared" si="14"/>
        <v>600</v>
      </c>
      <c r="I110" s="46">
        <f t="shared" si="15"/>
        <v>450</v>
      </c>
      <c r="J110" s="46">
        <f t="shared" si="16"/>
        <v>360</v>
      </c>
      <c r="K110" s="47">
        <f t="shared" si="17"/>
        <v>600</v>
      </c>
      <c r="L110" s="47">
        <f t="shared" si="18"/>
        <v>400</v>
      </c>
      <c r="M110" s="47">
        <f t="shared" si="19"/>
        <v>300</v>
      </c>
      <c r="N110" s="47">
        <f t="shared" si="20"/>
        <v>240</v>
      </c>
      <c r="O110" s="48">
        <f t="shared" si="23"/>
        <v>360</v>
      </c>
      <c r="Q110" s="41" t="str">
        <f t="shared" si="21"/>
        <v>ホンジョウタモクテキグランド</v>
      </c>
    </row>
    <row r="111" spans="2:17" x14ac:dyDescent="0.15">
      <c r="B111" s="41" t="s">
        <v>592</v>
      </c>
      <c r="C111" s="69" t="str">
        <f t="shared" si="12"/>
        <v>ホ</v>
      </c>
      <c r="D111" s="43" t="s">
        <v>483</v>
      </c>
      <c r="E111" s="44">
        <v>30</v>
      </c>
      <c r="F111" s="45">
        <f t="shared" si="22"/>
        <v>60</v>
      </c>
      <c r="G111" s="46">
        <f t="shared" si="13"/>
        <v>900</v>
      </c>
      <c r="H111" s="46">
        <f t="shared" si="14"/>
        <v>600</v>
      </c>
      <c r="I111" s="46">
        <f t="shared" si="15"/>
        <v>450</v>
      </c>
      <c r="J111" s="46">
        <f t="shared" si="16"/>
        <v>360</v>
      </c>
      <c r="K111" s="47">
        <f t="shared" si="17"/>
        <v>600</v>
      </c>
      <c r="L111" s="47">
        <f t="shared" si="18"/>
        <v>400</v>
      </c>
      <c r="M111" s="47">
        <f t="shared" si="19"/>
        <v>300</v>
      </c>
      <c r="N111" s="47">
        <f t="shared" si="20"/>
        <v>240</v>
      </c>
      <c r="O111" s="48">
        <f t="shared" si="23"/>
        <v>360</v>
      </c>
      <c r="Q111" s="41" t="str">
        <f t="shared" si="21"/>
        <v>ホンジョウチュウオウコウエン</v>
      </c>
    </row>
    <row r="112" spans="2:17" x14ac:dyDescent="0.15">
      <c r="B112" s="41" t="s">
        <v>586</v>
      </c>
      <c r="C112" s="69" t="str">
        <f>MID(Q112,1,1)</f>
        <v>ホ</v>
      </c>
      <c r="D112" s="51" t="s">
        <v>484</v>
      </c>
      <c r="E112" s="52">
        <v>57</v>
      </c>
      <c r="F112" s="45">
        <f>E112*2</f>
        <v>114</v>
      </c>
      <c r="G112" s="46">
        <f t="shared" si="13"/>
        <v>1710</v>
      </c>
      <c r="H112" s="46">
        <f t="shared" si="14"/>
        <v>1140</v>
      </c>
      <c r="I112" s="46">
        <f t="shared" si="15"/>
        <v>855</v>
      </c>
      <c r="J112" s="46">
        <f t="shared" si="16"/>
        <v>684</v>
      </c>
      <c r="K112" s="47">
        <f t="shared" si="17"/>
        <v>1140</v>
      </c>
      <c r="L112" s="47">
        <f t="shared" si="18"/>
        <v>760</v>
      </c>
      <c r="M112" s="47">
        <f t="shared" si="19"/>
        <v>570</v>
      </c>
      <c r="N112" s="47">
        <f t="shared" si="20"/>
        <v>456</v>
      </c>
      <c r="O112" s="48">
        <f t="shared" si="23"/>
        <v>684</v>
      </c>
      <c r="Q112" s="41" t="str">
        <f>PHONETIC(D112)</f>
        <v>ホンダショウガッコウ</v>
      </c>
    </row>
    <row r="113" spans="2:17" x14ac:dyDescent="0.15">
      <c r="B113" s="41" t="s">
        <v>586</v>
      </c>
      <c r="C113" s="69" t="str">
        <f t="shared" si="12"/>
        <v>ホ</v>
      </c>
      <c r="D113" s="43" t="s">
        <v>485</v>
      </c>
      <c r="E113" s="44">
        <v>4</v>
      </c>
      <c r="F113" s="45">
        <f t="shared" si="22"/>
        <v>8</v>
      </c>
      <c r="G113" s="46">
        <f t="shared" si="13"/>
        <v>120</v>
      </c>
      <c r="H113" s="46">
        <f t="shared" si="14"/>
        <v>80</v>
      </c>
      <c r="I113" s="46">
        <f t="shared" si="15"/>
        <v>60</v>
      </c>
      <c r="J113" s="46">
        <f t="shared" si="16"/>
        <v>48</v>
      </c>
      <c r="K113" s="47">
        <f t="shared" si="17"/>
        <v>80</v>
      </c>
      <c r="L113" s="47">
        <f t="shared" si="18"/>
        <v>53.333333333333336</v>
      </c>
      <c r="M113" s="47">
        <f t="shared" si="19"/>
        <v>40</v>
      </c>
      <c r="N113" s="47">
        <f t="shared" si="20"/>
        <v>32</v>
      </c>
      <c r="O113" s="48">
        <f t="shared" si="23"/>
        <v>48</v>
      </c>
      <c r="Q113" s="41" t="str">
        <f t="shared" si="21"/>
        <v>ホンタモンショウガッコウ</v>
      </c>
    </row>
    <row r="114" spans="2:17" x14ac:dyDescent="0.15">
      <c r="B114" s="41" t="s">
        <v>586</v>
      </c>
      <c r="C114" s="68" t="str">
        <f t="shared" si="12"/>
        <v>マ</v>
      </c>
      <c r="D114" s="43" t="s">
        <v>486</v>
      </c>
      <c r="E114" s="44">
        <v>4</v>
      </c>
      <c r="F114" s="45">
        <f t="shared" si="22"/>
        <v>8</v>
      </c>
      <c r="G114" s="46">
        <f t="shared" si="13"/>
        <v>120</v>
      </c>
      <c r="H114" s="46">
        <f t="shared" si="14"/>
        <v>80</v>
      </c>
      <c r="I114" s="46">
        <f t="shared" si="15"/>
        <v>60</v>
      </c>
      <c r="J114" s="46">
        <f t="shared" si="16"/>
        <v>48</v>
      </c>
      <c r="K114" s="47">
        <f t="shared" si="17"/>
        <v>80</v>
      </c>
      <c r="L114" s="47">
        <f t="shared" si="18"/>
        <v>53.333333333333336</v>
      </c>
      <c r="M114" s="47">
        <f t="shared" si="19"/>
        <v>40</v>
      </c>
      <c r="N114" s="47">
        <f t="shared" si="20"/>
        <v>32</v>
      </c>
      <c r="O114" s="48">
        <f t="shared" si="23"/>
        <v>48</v>
      </c>
      <c r="Q114" s="41" t="str">
        <f t="shared" si="21"/>
        <v>マツガオカショウガッコウ</v>
      </c>
    </row>
    <row r="115" spans="2:17" x14ac:dyDescent="0.15">
      <c r="B115" s="41" t="s">
        <v>586</v>
      </c>
      <c r="C115" s="68" t="s">
        <v>487</v>
      </c>
      <c r="D115" s="43" t="s">
        <v>488</v>
      </c>
      <c r="E115" s="44">
        <v>22</v>
      </c>
      <c r="F115" s="45">
        <f t="shared" si="22"/>
        <v>44</v>
      </c>
      <c r="G115" s="46">
        <f t="shared" si="13"/>
        <v>660</v>
      </c>
      <c r="H115" s="46">
        <f t="shared" si="14"/>
        <v>440</v>
      </c>
      <c r="I115" s="46">
        <f t="shared" si="15"/>
        <v>330</v>
      </c>
      <c r="J115" s="46">
        <f t="shared" si="16"/>
        <v>264</v>
      </c>
      <c r="K115" s="47">
        <f t="shared" si="17"/>
        <v>440</v>
      </c>
      <c r="L115" s="47">
        <f t="shared" si="18"/>
        <v>293.33333333333331</v>
      </c>
      <c r="M115" s="47">
        <f t="shared" si="19"/>
        <v>220</v>
      </c>
      <c r="N115" s="47">
        <f t="shared" si="20"/>
        <v>176</v>
      </c>
      <c r="O115" s="48">
        <f t="shared" si="23"/>
        <v>264</v>
      </c>
      <c r="Q115" s="41" t="str">
        <f t="shared" si="21"/>
        <v>ミキキョウドウガクエン</v>
      </c>
    </row>
    <row r="116" spans="2:17" x14ac:dyDescent="0.15">
      <c r="B116" s="41" t="s">
        <v>586</v>
      </c>
      <c r="C116" s="68" t="str">
        <f t="shared" si="12"/>
        <v>ミ</v>
      </c>
      <c r="D116" s="43" t="s">
        <v>489</v>
      </c>
      <c r="E116" s="44">
        <v>28</v>
      </c>
      <c r="F116" s="45">
        <f t="shared" si="22"/>
        <v>56</v>
      </c>
      <c r="G116" s="46">
        <f t="shared" si="13"/>
        <v>840</v>
      </c>
      <c r="H116" s="46">
        <f t="shared" si="14"/>
        <v>560</v>
      </c>
      <c r="I116" s="46">
        <f t="shared" si="15"/>
        <v>420</v>
      </c>
      <c r="J116" s="46">
        <f t="shared" si="16"/>
        <v>336</v>
      </c>
      <c r="K116" s="47">
        <f t="shared" si="17"/>
        <v>560</v>
      </c>
      <c r="L116" s="47">
        <f t="shared" si="18"/>
        <v>373.33333333333331</v>
      </c>
      <c r="M116" s="47">
        <f t="shared" si="19"/>
        <v>280</v>
      </c>
      <c r="N116" s="47">
        <f t="shared" si="20"/>
        <v>224</v>
      </c>
      <c r="O116" s="48">
        <f t="shared" si="23"/>
        <v>336</v>
      </c>
      <c r="Q116" s="41" t="str">
        <f t="shared" si="21"/>
        <v>ミキショウガッコウ</v>
      </c>
    </row>
    <row r="117" spans="2:17" x14ac:dyDescent="0.15">
      <c r="B117" s="41" t="s">
        <v>586</v>
      </c>
      <c r="C117" s="68" t="s">
        <v>490</v>
      </c>
      <c r="D117" s="43" t="s">
        <v>491</v>
      </c>
      <c r="E117" s="44">
        <v>22</v>
      </c>
      <c r="F117" s="45">
        <v>44</v>
      </c>
      <c r="G117" s="46">
        <v>715</v>
      </c>
      <c r="H117" s="46">
        <v>477</v>
      </c>
      <c r="I117" s="46">
        <v>358</v>
      </c>
      <c r="J117" s="46">
        <v>286</v>
      </c>
      <c r="K117" s="47">
        <v>477</v>
      </c>
      <c r="L117" s="47">
        <v>318</v>
      </c>
      <c r="M117" s="47">
        <v>238</v>
      </c>
      <c r="N117" s="47">
        <v>191</v>
      </c>
      <c r="O117" s="48">
        <v>286</v>
      </c>
      <c r="Q117" s="41" t="str">
        <f t="shared" si="21"/>
        <v>ミキミドリガオカコウエン</v>
      </c>
    </row>
    <row r="118" spans="2:17" x14ac:dyDescent="0.15">
      <c r="B118" s="41" t="s">
        <v>586</v>
      </c>
      <c r="C118" s="68" t="str">
        <f t="shared" si="12"/>
        <v>ミ</v>
      </c>
      <c r="D118" s="43" t="s">
        <v>492</v>
      </c>
      <c r="E118" s="44">
        <v>25</v>
      </c>
      <c r="F118" s="45">
        <f t="shared" si="22"/>
        <v>50</v>
      </c>
      <c r="G118" s="46">
        <f t="shared" si="13"/>
        <v>750</v>
      </c>
      <c r="H118" s="46">
        <f t="shared" si="14"/>
        <v>500</v>
      </c>
      <c r="I118" s="46">
        <f t="shared" si="15"/>
        <v>375</v>
      </c>
      <c r="J118" s="46">
        <f t="shared" si="16"/>
        <v>300</v>
      </c>
      <c r="K118" s="47">
        <f t="shared" si="17"/>
        <v>500</v>
      </c>
      <c r="L118" s="47">
        <f t="shared" si="18"/>
        <v>333.33333333333331</v>
      </c>
      <c r="M118" s="47">
        <f t="shared" si="19"/>
        <v>250</v>
      </c>
      <c r="N118" s="47">
        <f t="shared" si="20"/>
        <v>200</v>
      </c>
      <c r="O118" s="48">
        <f t="shared" si="23"/>
        <v>300</v>
      </c>
      <c r="Q118" s="41" t="str">
        <f t="shared" si="21"/>
        <v>ミキボウサイコウエングランド</v>
      </c>
    </row>
    <row r="119" spans="2:17" x14ac:dyDescent="0.15">
      <c r="B119" s="41" t="s">
        <v>586</v>
      </c>
      <c r="C119" s="68" t="s">
        <v>493</v>
      </c>
      <c r="D119" s="43" t="s">
        <v>494</v>
      </c>
      <c r="E119" s="44">
        <v>35</v>
      </c>
      <c r="F119" s="45">
        <v>70</v>
      </c>
      <c r="G119" s="46">
        <v>1137</v>
      </c>
      <c r="H119" s="46">
        <v>758</v>
      </c>
      <c r="I119" s="46">
        <v>568</v>
      </c>
      <c r="J119" s="46">
        <v>454</v>
      </c>
      <c r="K119" s="47">
        <v>758</v>
      </c>
      <c r="L119" s="47">
        <v>505</v>
      </c>
      <c r="M119" s="47">
        <v>379</v>
      </c>
      <c r="N119" s="47">
        <v>303</v>
      </c>
      <c r="O119" s="48">
        <v>455</v>
      </c>
      <c r="Q119" s="41" t="str">
        <f t="shared" si="21"/>
        <v>ミツビシジュウコウタカサゴグランド</v>
      </c>
    </row>
    <row r="120" spans="2:17" x14ac:dyDescent="0.15">
      <c r="B120" s="41" t="s">
        <v>586</v>
      </c>
      <c r="C120" s="68" t="s">
        <v>487</v>
      </c>
      <c r="D120" s="43" t="s">
        <v>495</v>
      </c>
      <c r="E120" s="44">
        <v>16</v>
      </c>
      <c r="F120" s="45">
        <v>32</v>
      </c>
      <c r="G120" s="46">
        <v>520</v>
      </c>
      <c r="H120" s="46">
        <v>347</v>
      </c>
      <c r="I120" s="46">
        <v>260</v>
      </c>
      <c r="J120" s="46">
        <v>208</v>
      </c>
      <c r="K120" s="47">
        <v>347</v>
      </c>
      <c r="L120" s="47">
        <v>231</v>
      </c>
      <c r="M120" s="47">
        <v>173</v>
      </c>
      <c r="N120" s="47">
        <v>139</v>
      </c>
      <c r="O120" s="48">
        <v>208</v>
      </c>
      <c r="Q120" s="41" t="str">
        <f t="shared" si="21"/>
        <v>ミツビシワダグランド</v>
      </c>
    </row>
    <row r="121" spans="2:17" x14ac:dyDescent="0.15">
      <c r="B121" s="41" t="s">
        <v>586</v>
      </c>
      <c r="C121" s="68" t="str">
        <f t="shared" si="12"/>
        <v>ミ</v>
      </c>
      <c r="D121" s="43" t="s">
        <v>496</v>
      </c>
      <c r="E121" s="44">
        <v>11</v>
      </c>
      <c r="F121" s="45">
        <f t="shared" si="22"/>
        <v>22</v>
      </c>
      <c r="G121" s="46">
        <f t="shared" si="13"/>
        <v>330</v>
      </c>
      <c r="H121" s="46">
        <f t="shared" si="14"/>
        <v>220</v>
      </c>
      <c r="I121" s="46">
        <f t="shared" si="15"/>
        <v>165</v>
      </c>
      <c r="J121" s="46">
        <f t="shared" si="16"/>
        <v>132</v>
      </c>
      <c r="K121" s="47">
        <f t="shared" si="17"/>
        <v>220</v>
      </c>
      <c r="L121" s="47">
        <f t="shared" si="18"/>
        <v>146.66666666666666</v>
      </c>
      <c r="M121" s="47">
        <f t="shared" si="19"/>
        <v>110</v>
      </c>
      <c r="N121" s="47">
        <f t="shared" si="20"/>
        <v>88</v>
      </c>
      <c r="O121" s="48">
        <f t="shared" si="23"/>
        <v>132</v>
      </c>
      <c r="Q121" s="41" t="str">
        <f t="shared" si="21"/>
        <v>ミナミオチアイショウガッコウ</v>
      </c>
    </row>
    <row r="122" spans="2:17" x14ac:dyDescent="0.15">
      <c r="B122" s="41" t="s">
        <v>588</v>
      </c>
      <c r="C122" s="68" t="str">
        <f t="shared" si="12"/>
        <v>ミ</v>
      </c>
      <c r="D122" s="43" t="s">
        <v>497</v>
      </c>
      <c r="E122" s="44">
        <v>125</v>
      </c>
      <c r="F122" s="45">
        <f t="shared" si="22"/>
        <v>250</v>
      </c>
      <c r="G122" s="46">
        <f t="shared" si="13"/>
        <v>3750</v>
      </c>
      <c r="H122" s="46">
        <f t="shared" si="14"/>
        <v>2500</v>
      </c>
      <c r="I122" s="46">
        <f t="shared" si="15"/>
        <v>1875</v>
      </c>
      <c r="J122" s="46">
        <f t="shared" si="16"/>
        <v>1500</v>
      </c>
      <c r="K122" s="47">
        <f t="shared" si="17"/>
        <v>2500</v>
      </c>
      <c r="L122" s="47">
        <f t="shared" si="18"/>
        <v>1666.6666666666667</v>
      </c>
      <c r="M122" s="47">
        <f t="shared" si="19"/>
        <v>1250</v>
      </c>
      <c r="N122" s="47">
        <f t="shared" si="20"/>
        <v>1000</v>
      </c>
      <c r="O122" s="48">
        <f t="shared" si="23"/>
        <v>1500</v>
      </c>
      <c r="Q122" s="41" t="str">
        <f t="shared" si="21"/>
        <v>ミマサカソウゴウグランド</v>
      </c>
    </row>
    <row r="123" spans="2:17" x14ac:dyDescent="0.15">
      <c r="B123" s="41" t="s">
        <v>586</v>
      </c>
      <c r="C123" s="68" t="str">
        <f t="shared" si="12"/>
        <v>ム</v>
      </c>
      <c r="D123" s="43" t="s">
        <v>498</v>
      </c>
      <c r="E123" s="44">
        <v>8</v>
      </c>
      <c r="F123" s="45">
        <f t="shared" si="22"/>
        <v>16</v>
      </c>
      <c r="G123" s="46">
        <f t="shared" si="13"/>
        <v>240</v>
      </c>
      <c r="H123" s="46">
        <f t="shared" si="14"/>
        <v>160</v>
      </c>
      <c r="I123" s="46">
        <f t="shared" si="15"/>
        <v>120</v>
      </c>
      <c r="J123" s="46">
        <f t="shared" si="16"/>
        <v>96</v>
      </c>
      <c r="K123" s="47">
        <f t="shared" si="17"/>
        <v>160</v>
      </c>
      <c r="L123" s="47">
        <f t="shared" si="18"/>
        <v>106.66666666666667</v>
      </c>
      <c r="M123" s="47">
        <f t="shared" si="19"/>
        <v>80</v>
      </c>
      <c r="N123" s="47">
        <f t="shared" si="20"/>
        <v>64</v>
      </c>
      <c r="O123" s="48">
        <f t="shared" si="23"/>
        <v>96</v>
      </c>
      <c r="Q123" s="41" t="str">
        <f t="shared" si="21"/>
        <v>ムロタニコウエングランド</v>
      </c>
    </row>
    <row r="124" spans="2:17" x14ac:dyDescent="0.15">
      <c r="B124" s="41" t="s">
        <v>609</v>
      </c>
      <c r="C124" s="69" t="str">
        <f t="shared" si="12"/>
        <v>ヤ</v>
      </c>
      <c r="D124" s="43" t="s">
        <v>499</v>
      </c>
      <c r="E124" s="44">
        <v>50</v>
      </c>
      <c r="F124" s="45">
        <f t="shared" si="22"/>
        <v>100</v>
      </c>
      <c r="G124" s="46">
        <f t="shared" si="13"/>
        <v>1500</v>
      </c>
      <c r="H124" s="46">
        <f t="shared" si="14"/>
        <v>1000</v>
      </c>
      <c r="I124" s="46">
        <f t="shared" si="15"/>
        <v>750</v>
      </c>
      <c r="J124" s="46">
        <f t="shared" si="16"/>
        <v>600</v>
      </c>
      <c r="K124" s="47">
        <f t="shared" si="17"/>
        <v>1000</v>
      </c>
      <c r="L124" s="47">
        <f t="shared" si="18"/>
        <v>666.66666666666663</v>
      </c>
      <c r="M124" s="47">
        <f t="shared" si="19"/>
        <v>500</v>
      </c>
      <c r="N124" s="47">
        <f t="shared" si="20"/>
        <v>400</v>
      </c>
      <c r="O124" s="48">
        <f t="shared" si="23"/>
        <v>600</v>
      </c>
      <c r="Q124" s="41" t="str">
        <f t="shared" si="21"/>
        <v>ヤシロダイ３グランド</v>
      </c>
    </row>
    <row r="125" spans="2:17" x14ac:dyDescent="0.15">
      <c r="B125" s="41" t="s">
        <v>609</v>
      </c>
      <c r="C125" s="69" t="s">
        <v>500</v>
      </c>
      <c r="D125" s="43" t="s">
        <v>501</v>
      </c>
      <c r="E125" s="44">
        <v>65</v>
      </c>
      <c r="F125" s="45">
        <f t="shared" si="22"/>
        <v>130</v>
      </c>
      <c r="G125" s="46">
        <f t="shared" si="13"/>
        <v>1950</v>
      </c>
      <c r="H125" s="46">
        <f t="shared" si="14"/>
        <v>1300</v>
      </c>
      <c r="I125" s="46">
        <f t="shared" si="15"/>
        <v>975</v>
      </c>
      <c r="J125" s="46">
        <f t="shared" si="16"/>
        <v>780</v>
      </c>
      <c r="K125" s="47">
        <f t="shared" si="17"/>
        <v>1300</v>
      </c>
      <c r="L125" s="47">
        <f t="shared" si="18"/>
        <v>866.66666666666663</v>
      </c>
      <c r="M125" s="47">
        <f t="shared" si="19"/>
        <v>650</v>
      </c>
      <c r="N125" s="47">
        <f t="shared" si="20"/>
        <v>520</v>
      </c>
      <c r="O125" s="48">
        <f t="shared" si="23"/>
        <v>780</v>
      </c>
      <c r="Q125" s="41" t="str">
        <f t="shared" si="21"/>
        <v>ヤスムロショウガッコウ</v>
      </c>
    </row>
    <row r="126" spans="2:17" x14ac:dyDescent="0.15">
      <c r="B126" s="41" t="s">
        <v>609</v>
      </c>
      <c r="C126" s="69" t="s">
        <v>500</v>
      </c>
      <c r="D126" s="43" t="s">
        <v>502</v>
      </c>
      <c r="E126" s="44">
        <v>50</v>
      </c>
      <c r="F126" s="45">
        <v>100</v>
      </c>
      <c r="G126" s="46">
        <v>1625</v>
      </c>
      <c r="H126" s="46">
        <v>1082</v>
      </c>
      <c r="I126" s="46">
        <v>813</v>
      </c>
      <c r="J126" s="46">
        <v>650</v>
      </c>
      <c r="K126" s="47">
        <v>1083</v>
      </c>
      <c r="L126" s="47">
        <v>722</v>
      </c>
      <c r="M126" s="47">
        <v>542</v>
      </c>
      <c r="N126" s="47">
        <v>433</v>
      </c>
      <c r="O126" s="48">
        <v>650</v>
      </c>
      <c r="Q126" s="41" t="str">
        <f t="shared" si="21"/>
        <v>ヤスムロコウエン</v>
      </c>
    </row>
    <row r="127" spans="2:17" x14ac:dyDescent="0.15">
      <c r="B127" s="41" t="s">
        <v>609</v>
      </c>
      <c r="C127" s="69" t="s">
        <v>503</v>
      </c>
      <c r="D127" s="43" t="s">
        <v>504</v>
      </c>
      <c r="E127" s="44">
        <v>54</v>
      </c>
      <c r="F127" s="45">
        <v>110</v>
      </c>
      <c r="G127" s="46">
        <v>1788</v>
      </c>
      <c r="H127" s="46">
        <v>1192</v>
      </c>
      <c r="I127" s="46">
        <v>894</v>
      </c>
      <c r="J127" s="46">
        <v>715</v>
      </c>
      <c r="K127" s="47">
        <v>1192</v>
      </c>
      <c r="L127" s="47">
        <v>794</v>
      </c>
      <c r="M127" s="47">
        <v>596</v>
      </c>
      <c r="N127" s="47">
        <v>477</v>
      </c>
      <c r="O127" s="48">
        <v>715</v>
      </c>
      <c r="Q127" s="41" t="str">
        <f t="shared" si="21"/>
        <v>ヤマテダイチュウガッコウ</v>
      </c>
    </row>
    <row r="128" spans="2:17" x14ac:dyDescent="0.15">
      <c r="B128" s="41" t="s">
        <v>609</v>
      </c>
      <c r="C128" s="69" t="str">
        <f t="shared" si="12"/>
        <v>ユ</v>
      </c>
      <c r="D128" s="43" t="s">
        <v>505</v>
      </c>
      <c r="E128" s="44">
        <v>9</v>
      </c>
      <c r="F128" s="45">
        <f t="shared" si="22"/>
        <v>18</v>
      </c>
      <c r="G128" s="46">
        <f t="shared" si="13"/>
        <v>270</v>
      </c>
      <c r="H128" s="46">
        <f t="shared" si="14"/>
        <v>180</v>
      </c>
      <c r="I128" s="46">
        <f t="shared" si="15"/>
        <v>135</v>
      </c>
      <c r="J128" s="46">
        <f t="shared" si="16"/>
        <v>108</v>
      </c>
      <c r="K128" s="47">
        <f t="shared" si="17"/>
        <v>180</v>
      </c>
      <c r="L128" s="47">
        <f t="shared" si="18"/>
        <v>120</v>
      </c>
      <c r="M128" s="47">
        <f t="shared" si="19"/>
        <v>90</v>
      </c>
      <c r="N128" s="47">
        <f t="shared" si="20"/>
        <v>72</v>
      </c>
      <c r="O128" s="48">
        <f t="shared" si="23"/>
        <v>108</v>
      </c>
      <c r="Q128" s="41" t="str">
        <f t="shared" si="21"/>
        <v>ユニバーキョウギジョウ</v>
      </c>
    </row>
    <row r="129" spans="2:17" x14ac:dyDescent="0.15">
      <c r="B129" s="41" t="s">
        <v>609</v>
      </c>
      <c r="C129" s="69" t="str">
        <f t="shared" si="12"/>
        <v>ヨ</v>
      </c>
      <c r="D129" s="43" t="s">
        <v>506</v>
      </c>
      <c r="E129" s="44">
        <v>13</v>
      </c>
      <c r="F129" s="45">
        <f t="shared" si="22"/>
        <v>26</v>
      </c>
      <c r="G129" s="46">
        <f t="shared" si="13"/>
        <v>390</v>
      </c>
      <c r="H129" s="46">
        <f t="shared" si="14"/>
        <v>260</v>
      </c>
      <c r="I129" s="46">
        <f t="shared" si="15"/>
        <v>195</v>
      </c>
      <c r="J129" s="46">
        <f t="shared" si="16"/>
        <v>156</v>
      </c>
      <c r="K129" s="47">
        <f t="shared" si="17"/>
        <v>260</v>
      </c>
      <c r="L129" s="47">
        <f t="shared" si="18"/>
        <v>173.33333333333334</v>
      </c>
      <c r="M129" s="47">
        <f t="shared" si="19"/>
        <v>130</v>
      </c>
      <c r="N129" s="47">
        <f t="shared" si="20"/>
        <v>104</v>
      </c>
      <c r="O129" s="48">
        <f t="shared" si="23"/>
        <v>156</v>
      </c>
      <c r="Q129" s="41" t="str">
        <f t="shared" si="21"/>
        <v>ヨコオショウガッコウ</v>
      </c>
    </row>
    <row r="130" spans="2:17" x14ac:dyDescent="0.15">
      <c r="B130" s="41" t="s">
        <v>611</v>
      </c>
      <c r="C130" s="69" t="str">
        <f t="shared" si="12"/>
        <v>ヨ</v>
      </c>
      <c r="D130" s="43" t="s">
        <v>507</v>
      </c>
      <c r="E130" s="44">
        <v>40</v>
      </c>
      <c r="F130" s="45">
        <f t="shared" si="22"/>
        <v>80</v>
      </c>
      <c r="G130" s="46">
        <f t="shared" si="13"/>
        <v>1200</v>
      </c>
      <c r="H130" s="46">
        <f t="shared" si="14"/>
        <v>800</v>
      </c>
      <c r="I130" s="46">
        <f t="shared" si="15"/>
        <v>600</v>
      </c>
      <c r="J130" s="46">
        <f t="shared" si="16"/>
        <v>480</v>
      </c>
      <c r="K130" s="47">
        <f t="shared" si="17"/>
        <v>800</v>
      </c>
      <c r="L130" s="47">
        <f t="shared" si="18"/>
        <v>533.33333333333337</v>
      </c>
      <c r="M130" s="47">
        <f t="shared" si="19"/>
        <v>400</v>
      </c>
      <c r="N130" s="47">
        <f t="shared" si="20"/>
        <v>320</v>
      </c>
      <c r="O130" s="48">
        <f t="shared" si="23"/>
        <v>480</v>
      </c>
      <c r="Q130" s="41" t="str">
        <f t="shared" si="21"/>
        <v>ヨシオコウエン</v>
      </c>
    </row>
    <row r="131" spans="2:17" x14ac:dyDescent="0.15">
      <c r="B131" s="41" t="s">
        <v>611</v>
      </c>
      <c r="C131" s="68" t="str">
        <f t="shared" si="12"/>
        <v>ラ</v>
      </c>
      <c r="D131" s="49" t="s">
        <v>508</v>
      </c>
      <c r="E131" s="50">
        <v>21</v>
      </c>
      <c r="F131" s="45">
        <f t="shared" si="22"/>
        <v>42</v>
      </c>
      <c r="G131" s="46">
        <f t="shared" si="13"/>
        <v>630</v>
      </c>
      <c r="H131" s="46">
        <f t="shared" si="14"/>
        <v>420</v>
      </c>
      <c r="I131" s="46">
        <f t="shared" si="15"/>
        <v>315</v>
      </c>
      <c r="J131" s="46">
        <f t="shared" si="16"/>
        <v>252</v>
      </c>
      <c r="K131" s="47">
        <f t="shared" si="17"/>
        <v>420</v>
      </c>
      <c r="L131" s="47">
        <f t="shared" si="18"/>
        <v>280</v>
      </c>
      <c r="M131" s="47">
        <f t="shared" si="19"/>
        <v>210</v>
      </c>
      <c r="N131" s="47">
        <f t="shared" si="20"/>
        <v>168</v>
      </c>
      <c r="O131" s="48">
        <f t="shared" si="23"/>
        <v>252</v>
      </c>
      <c r="Q131" s="41" t="str">
        <f t="shared" si="21"/>
        <v>ライオスドリームランド</v>
      </c>
    </row>
    <row r="132" spans="2:17" x14ac:dyDescent="0.15">
      <c r="B132" s="41" t="s">
        <v>610</v>
      </c>
      <c r="C132" s="68" t="str">
        <f t="shared" si="12"/>
        <v>リ</v>
      </c>
      <c r="D132" s="43" t="s">
        <v>509</v>
      </c>
      <c r="E132" s="44">
        <v>21</v>
      </c>
      <c r="F132" s="45">
        <f t="shared" si="22"/>
        <v>42</v>
      </c>
      <c r="G132" s="46">
        <f t="shared" si="13"/>
        <v>630</v>
      </c>
      <c r="H132" s="46">
        <f t="shared" si="14"/>
        <v>420</v>
      </c>
      <c r="I132" s="46">
        <f t="shared" si="15"/>
        <v>315</v>
      </c>
      <c r="J132" s="46">
        <f t="shared" si="16"/>
        <v>252</v>
      </c>
      <c r="K132" s="47">
        <f t="shared" si="17"/>
        <v>420</v>
      </c>
      <c r="L132" s="47">
        <f t="shared" si="18"/>
        <v>280</v>
      </c>
      <c r="M132" s="47">
        <f t="shared" si="19"/>
        <v>210</v>
      </c>
      <c r="N132" s="47">
        <f t="shared" si="20"/>
        <v>168</v>
      </c>
      <c r="O132" s="48">
        <f t="shared" si="23"/>
        <v>252</v>
      </c>
      <c r="Q132" s="41" t="str">
        <f t="shared" si="21"/>
        <v>リュウガオカグランド</v>
      </c>
    </row>
    <row r="133" spans="2:17" x14ac:dyDescent="0.15">
      <c r="B133" s="41"/>
      <c r="C133" s="68" t="str">
        <f t="shared" si="12"/>
        <v>リ</v>
      </c>
      <c r="D133" s="43" t="s">
        <v>510</v>
      </c>
      <c r="E133" s="44">
        <v>19</v>
      </c>
      <c r="F133" s="45">
        <f t="shared" si="22"/>
        <v>38</v>
      </c>
      <c r="G133" s="46">
        <f t="shared" si="13"/>
        <v>570</v>
      </c>
      <c r="H133" s="46">
        <f t="shared" si="14"/>
        <v>380</v>
      </c>
      <c r="I133" s="46">
        <f t="shared" si="15"/>
        <v>285</v>
      </c>
      <c r="J133" s="46">
        <f t="shared" si="16"/>
        <v>228</v>
      </c>
      <c r="K133" s="47">
        <f t="shared" si="17"/>
        <v>380</v>
      </c>
      <c r="L133" s="47">
        <f t="shared" si="18"/>
        <v>253.33333333333334</v>
      </c>
      <c r="M133" s="47">
        <f t="shared" si="19"/>
        <v>190</v>
      </c>
      <c r="N133" s="47">
        <f t="shared" si="20"/>
        <v>152</v>
      </c>
      <c r="O133" s="48">
        <f t="shared" si="23"/>
        <v>228</v>
      </c>
      <c r="Q133" s="41" t="str">
        <f t="shared" si="21"/>
        <v>リュウガダイグランド</v>
      </c>
    </row>
    <row r="134" spans="2:17" x14ac:dyDescent="0.15">
      <c r="B134" s="41"/>
      <c r="C134" s="68" t="str">
        <f t="shared" si="12"/>
        <v>リ</v>
      </c>
      <c r="D134" s="43" t="s">
        <v>511</v>
      </c>
      <c r="E134" s="44">
        <v>11</v>
      </c>
      <c r="F134" s="45">
        <f t="shared" si="22"/>
        <v>22</v>
      </c>
      <c r="G134" s="46">
        <f t="shared" si="13"/>
        <v>330</v>
      </c>
      <c r="H134" s="46">
        <f t="shared" si="14"/>
        <v>220</v>
      </c>
      <c r="I134" s="46">
        <f t="shared" si="15"/>
        <v>165</v>
      </c>
      <c r="J134" s="46">
        <f t="shared" si="16"/>
        <v>132</v>
      </c>
      <c r="K134" s="47">
        <f t="shared" si="17"/>
        <v>220</v>
      </c>
      <c r="L134" s="47">
        <f t="shared" si="18"/>
        <v>146.66666666666666</v>
      </c>
      <c r="M134" s="47">
        <f t="shared" si="19"/>
        <v>110</v>
      </c>
      <c r="N134" s="47">
        <f t="shared" si="20"/>
        <v>88</v>
      </c>
      <c r="O134" s="48">
        <f t="shared" si="23"/>
        <v>132</v>
      </c>
      <c r="Q134" s="41" t="str">
        <f t="shared" si="21"/>
        <v>リュウガダイショウガッコウ</v>
      </c>
    </row>
    <row r="135" spans="2:17" x14ac:dyDescent="0.15">
      <c r="B135" s="41"/>
      <c r="C135" s="68" t="str">
        <f>MID(Q135,1,1)</f>
        <v>リ</v>
      </c>
      <c r="D135" s="51" t="s">
        <v>512</v>
      </c>
      <c r="E135" s="52">
        <v>0</v>
      </c>
      <c r="F135" s="45">
        <f>E135*2</f>
        <v>0</v>
      </c>
      <c r="G135" s="46">
        <f t="shared" si="13"/>
        <v>0</v>
      </c>
      <c r="H135" s="46">
        <f t="shared" si="14"/>
        <v>0</v>
      </c>
      <c r="I135" s="46">
        <f t="shared" si="15"/>
        <v>0</v>
      </c>
      <c r="J135" s="46">
        <f t="shared" si="16"/>
        <v>0</v>
      </c>
      <c r="K135" s="47">
        <f t="shared" si="17"/>
        <v>0</v>
      </c>
      <c r="L135" s="47">
        <f t="shared" si="18"/>
        <v>0</v>
      </c>
      <c r="M135" s="47">
        <f t="shared" si="19"/>
        <v>0</v>
      </c>
      <c r="N135" s="47">
        <f t="shared" si="20"/>
        <v>0</v>
      </c>
      <c r="O135" s="48">
        <f t="shared" si="23"/>
        <v>0</v>
      </c>
      <c r="Q135" s="41" t="str">
        <f>PHONETIC(D135)</f>
        <v>リョクチコウエン</v>
      </c>
    </row>
    <row r="136" spans="2:17" x14ac:dyDescent="0.15">
      <c r="B136" s="41" t="s">
        <v>610</v>
      </c>
      <c r="C136" s="68" t="str">
        <f t="shared" si="12"/>
        <v>ロ</v>
      </c>
      <c r="D136" s="43" t="s">
        <v>513</v>
      </c>
      <c r="E136" s="44">
        <v>29</v>
      </c>
      <c r="F136" s="45">
        <f t="shared" si="22"/>
        <v>58</v>
      </c>
      <c r="G136" s="46">
        <f t="shared" si="13"/>
        <v>870</v>
      </c>
      <c r="H136" s="46">
        <f t="shared" si="14"/>
        <v>580</v>
      </c>
      <c r="I136" s="46">
        <f t="shared" si="15"/>
        <v>435</v>
      </c>
      <c r="J136" s="46">
        <f t="shared" si="16"/>
        <v>348</v>
      </c>
      <c r="K136" s="47">
        <f t="shared" si="17"/>
        <v>580</v>
      </c>
      <c r="L136" s="47">
        <f t="shared" si="18"/>
        <v>386.66666666666669</v>
      </c>
      <c r="M136" s="47">
        <f t="shared" si="19"/>
        <v>290</v>
      </c>
      <c r="N136" s="47">
        <f t="shared" si="20"/>
        <v>232</v>
      </c>
      <c r="O136" s="48">
        <f t="shared" si="23"/>
        <v>348</v>
      </c>
      <c r="Q136" s="41" t="str">
        <f t="shared" si="21"/>
        <v>ロッコウアイランドウンドウコウエン</v>
      </c>
    </row>
    <row r="137" spans="2:17" x14ac:dyDescent="0.15">
      <c r="B137" s="41" t="s">
        <v>609</v>
      </c>
      <c r="C137" s="68" t="s">
        <v>608</v>
      </c>
      <c r="D137" s="43" t="s">
        <v>514</v>
      </c>
      <c r="E137" s="44">
        <v>11</v>
      </c>
      <c r="F137" s="45">
        <f t="shared" si="22"/>
        <v>22</v>
      </c>
      <c r="G137" s="46">
        <f t="shared" si="13"/>
        <v>330</v>
      </c>
      <c r="H137" s="46">
        <f t="shared" si="14"/>
        <v>220</v>
      </c>
      <c r="I137" s="46">
        <f t="shared" si="15"/>
        <v>165</v>
      </c>
      <c r="J137" s="46">
        <f t="shared" si="16"/>
        <v>132</v>
      </c>
      <c r="K137" s="47">
        <f t="shared" si="17"/>
        <v>220</v>
      </c>
      <c r="L137" s="47">
        <f t="shared" si="18"/>
        <v>146.66666666666666</v>
      </c>
      <c r="M137" s="47">
        <f t="shared" si="19"/>
        <v>110</v>
      </c>
      <c r="N137" s="47">
        <f t="shared" si="20"/>
        <v>88</v>
      </c>
      <c r="O137" s="48">
        <f t="shared" si="23"/>
        <v>132</v>
      </c>
      <c r="Q137" s="41" t="str">
        <f t="shared" si="21"/>
        <v>ロヴェストグランド</v>
      </c>
    </row>
    <row r="138" spans="2:17" x14ac:dyDescent="0.15">
      <c r="B138" s="41"/>
      <c r="C138" s="42" t="str">
        <f>MID(Q138,1,1)</f>
        <v/>
      </c>
      <c r="D138" s="43"/>
      <c r="E138" s="44"/>
      <c r="F138" s="45">
        <f t="shared" si="22"/>
        <v>0</v>
      </c>
      <c r="G138" s="46">
        <f t="shared" si="13"/>
        <v>0</v>
      </c>
      <c r="H138" s="46">
        <f t="shared" si="14"/>
        <v>0</v>
      </c>
      <c r="I138" s="46">
        <f t="shared" si="15"/>
        <v>0</v>
      </c>
      <c r="J138" s="46">
        <f t="shared" si="16"/>
        <v>0</v>
      </c>
      <c r="K138" s="47">
        <f t="shared" si="17"/>
        <v>0</v>
      </c>
      <c r="L138" s="47">
        <f t="shared" si="18"/>
        <v>0</v>
      </c>
      <c r="M138" s="47">
        <f t="shared" si="19"/>
        <v>0</v>
      </c>
      <c r="N138" s="47">
        <f t="shared" si="20"/>
        <v>0</v>
      </c>
      <c r="O138" s="48">
        <f t="shared" si="23"/>
        <v>0</v>
      </c>
      <c r="Q138" s="41" t="str">
        <f t="shared" si="21"/>
        <v/>
      </c>
    </row>
    <row r="139" spans="2:17" x14ac:dyDescent="0.15">
      <c r="B139" s="41"/>
      <c r="C139" s="42" t="str">
        <f>MID(Q139,1,1)</f>
        <v/>
      </c>
      <c r="D139" s="43"/>
      <c r="E139" s="44"/>
      <c r="F139" s="45">
        <f>E139*2</f>
        <v>0</v>
      </c>
      <c r="G139" s="46">
        <f>$C$5*$F139/$G$4</f>
        <v>0</v>
      </c>
      <c r="H139" s="46">
        <f>$C$5*$F139/$G$4*2/3</f>
        <v>0</v>
      </c>
      <c r="I139" s="46">
        <f>$C$5*$F139/$G$4*2/4</f>
        <v>0</v>
      </c>
      <c r="J139" s="46">
        <f>$C$5*$F139/$G$4*2/5</f>
        <v>0</v>
      </c>
      <c r="K139" s="47">
        <f>$C$5*$F139/$G$5</f>
        <v>0</v>
      </c>
      <c r="L139" s="47">
        <f>$C$5*$F139/$G$5*2/3</f>
        <v>0</v>
      </c>
      <c r="M139" s="47">
        <f>$C$5*$F139/$G$5*2/4</f>
        <v>0</v>
      </c>
      <c r="N139" s="47">
        <f>$C$5*$F139/$G$5*2/5</f>
        <v>0</v>
      </c>
      <c r="O139" s="48">
        <f>$C$5*$F139/$G$6</f>
        <v>0</v>
      </c>
      <c r="Q139" s="41" t="str">
        <f>PHONETIC(D139)</f>
        <v/>
      </c>
    </row>
  </sheetData>
  <mergeCells count="22">
    <mergeCell ref="K8:N8"/>
    <mergeCell ref="O8:O9"/>
    <mergeCell ref="Q8:Q9"/>
    <mergeCell ref="B8:B9"/>
    <mergeCell ref="C8:C9"/>
    <mergeCell ref="D8:D9"/>
    <mergeCell ref="E8:E9"/>
    <mergeCell ref="F8:F9"/>
    <mergeCell ref="G8:J8"/>
    <mergeCell ref="G7:J7"/>
    <mergeCell ref="C1:D1"/>
    <mergeCell ref="E1:F1"/>
    <mergeCell ref="G3:H3"/>
    <mergeCell ref="I3:J3"/>
    <mergeCell ref="C4:D4"/>
    <mergeCell ref="G4:H4"/>
    <mergeCell ref="I4:J4"/>
    <mergeCell ref="C5:D5"/>
    <mergeCell ref="G5:H5"/>
    <mergeCell ref="I5:J5"/>
    <mergeCell ref="G6:H6"/>
    <mergeCell ref="I6:J6"/>
  </mergeCells>
  <phoneticPr fontId="8"/>
  <pageMargins left="0.39370078740157483" right="0.39370078740157483" top="0.78740157480314965" bottom="0.78740157480314965" header="0.51181102362204722" footer="0.51181102362204722"/>
  <pageSetup paperSize="9" scale="84" fitToHeight="4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会場案内</vt:lpstr>
      <vt:lpstr>交通費算出表</vt:lpstr>
      <vt:lpstr>交通費算出表!Print_Area</vt:lpstr>
      <vt:lpstr>会場案内!Print_Titles</vt:lpstr>
      <vt:lpstr>会場</vt:lpstr>
      <vt:lpstr>交通費算出表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茂木眞</dc:creator>
  <cp:lastModifiedBy>茂木眞</cp:lastModifiedBy>
  <cp:lastPrinted>2016-10-16T10:38:11Z</cp:lastPrinted>
  <dcterms:created xsi:type="dcterms:W3CDTF">2016-10-16T09:14:51Z</dcterms:created>
  <dcterms:modified xsi:type="dcterms:W3CDTF">2017-10-29T23:44:30Z</dcterms:modified>
</cp:coreProperties>
</file>